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a startowa" sheetId="1" r:id="rId1"/>
    <sheet name="Generalka" sheetId="2" r:id="rId2"/>
    <sheet name="Klasy" sheetId="3" r:id="rId3"/>
    <sheet name="Klubowa" sheetId="4" r:id="rId4"/>
  </sheets>
  <definedNames>
    <definedName name="__Anonymous_Sheet_DB__0">'Lista startowa'!$A$6:$F$16</definedName>
    <definedName name="__Anonymous_Sheet_DB__1">'Generalka'!$A$4:$O$14</definedName>
  </definedNames>
  <calcPr fullCalcOnLoad="1"/>
</workbook>
</file>

<file path=xl/sharedStrings.xml><?xml version="1.0" encoding="utf-8"?>
<sst xmlns="http://schemas.openxmlformats.org/spreadsheetml/2006/main" count="161" uniqueCount="71">
  <si>
    <t>LISTA STARTOWA</t>
  </si>
  <si>
    <t>II Runda Mistrza Kierownicy 19.07.2020</t>
  </si>
  <si>
    <t>Lista startowa II Runda Mistrza Kierownicy 19.07.2020</t>
  </si>
  <si>
    <t>L.P.</t>
  </si>
  <si>
    <t>Nr start.</t>
  </si>
  <si>
    <t>Załoga</t>
  </si>
  <si>
    <t>Klasa</t>
  </si>
  <si>
    <t>Samochód/pojemność</t>
  </si>
  <si>
    <t>Klub</t>
  </si>
  <si>
    <t>Koźmiński Andrzej</t>
  </si>
  <si>
    <t xml:space="preserve">Honda Civic </t>
  </si>
  <si>
    <t>Automobilklub Włocławski</t>
  </si>
  <si>
    <t>Krakowiak Piotr</t>
  </si>
  <si>
    <t>Renault Twingo</t>
  </si>
  <si>
    <t>nz</t>
  </si>
  <si>
    <t>Konczalski Arkadiusz</t>
  </si>
  <si>
    <t>Opel Corsa</t>
  </si>
  <si>
    <t>Pająk Piotr</t>
  </si>
  <si>
    <t>Mazda MX-5</t>
  </si>
  <si>
    <t>Siwiec Łukasz</t>
  </si>
  <si>
    <t xml:space="preserve">Citroen Saxo </t>
  </si>
  <si>
    <t xml:space="preserve"> </t>
  </si>
  <si>
    <t>Cieślak Tomasz</t>
  </si>
  <si>
    <t>Nissan Almera</t>
  </si>
  <si>
    <t>Koper Piotr</t>
  </si>
  <si>
    <t>BMW e46</t>
  </si>
  <si>
    <t xml:space="preserve">Pietrzak Andrzej </t>
  </si>
  <si>
    <t>Honda Civic</t>
  </si>
  <si>
    <t xml:space="preserve">Falczewski Krzysztof </t>
  </si>
  <si>
    <t>Opel Astra gsi</t>
  </si>
  <si>
    <t>Tyc Arkadiusz</t>
  </si>
  <si>
    <t>Subaru Impreza</t>
  </si>
  <si>
    <t>Sikora Andrzej</t>
  </si>
  <si>
    <t>Pawłowski Łukasz</t>
  </si>
  <si>
    <t>BMW e36</t>
  </si>
  <si>
    <t xml:space="preserve">Rzepecki Aleksander </t>
  </si>
  <si>
    <t xml:space="preserve">VW Golf </t>
  </si>
  <si>
    <t>LKT Wyczół Gościeradz</t>
  </si>
  <si>
    <t>Rzepecki Tomasz</t>
  </si>
  <si>
    <t>BMW 320d</t>
  </si>
  <si>
    <t>Sławiński Krzysztof</t>
  </si>
  <si>
    <t>gość</t>
  </si>
  <si>
    <t xml:space="preserve">III Runda Włocławskiego Mistrza Kierownicy 20.10.2019 </t>
  </si>
  <si>
    <t>Miejsce</t>
  </si>
  <si>
    <t>Imię Nazwisko</t>
  </si>
  <si>
    <t>Przejazd I</t>
  </si>
  <si>
    <t>Przejazd  II</t>
  </si>
  <si>
    <t>Przejazd III</t>
  </si>
  <si>
    <t>Suma</t>
  </si>
  <si>
    <t>Czas</t>
  </si>
  <si>
    <t>kara (s)</t>
  </si>
  <si>
    <t>Wynik</t>
  </si>
  <si>
    <t>LKT Wyczół</t>
  </si>
  <si>
    <t>AW</t>
  </si>
  <si>
    <t>T</t>
  </si>
  <si>
    <t>nu</t>
  </si>
  <si>
    <t>ns</t>
  </si>
  <si>
    <t>WYNIKI WG KLAS</t>
  </si>
  <si>
    <t>KLASA I</t>
  </si>
  <si>
    <t xml:space="preserve">Koźmiński Andrzej </t>
  </si>
  <si>
    <t>3.</t>
  </si>
  <si>
    <t>KLASA II</t>
  </si>
  <si>
    <t>KLASA III</t>
  </si>
  <si>
    <t>Pietrzak Andrzej</t>
  </si>
  <si>
    <t xml:space="preserve">Koper Piotr </t>
  </si>
  <si>
    <t>KLASA IV</t>
  </si>
  <si>
    <t xml:space="preserve">LKT Wyczół </t>
  </si>
  <si>
    <t>Rzepecki Aleksander</t>
  </si>
  <si>
    <t>Klasyfikacja klubowa</t>
  </si>
  <si>
    <t>KLUB</t>
  </si>
  <si>
    <t>Punkty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</si>
</sst>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/D/YYYY"/>
    <numFmt numFmtId="166" formatCode="MM:SS.0"/>
    <numFmt numFmtId="167" formatCode="[H]:MM:SS"/>
    <numFmt numFmtId="168" formatCode="MM:SS.00"/>
    <numFmt numFmtId="169" formatCode="0.00"/>
    <numFmt numFmtId="170" formatCode="HH:MM:SS"/>
  </numFmts>
  <fonts count="4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4" fontId="0" fillId="2" borderId="1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center"/>
    </xf>
    <xf numFmtId="166" fontId="0" fillId="0" borderId="0" xfId="0" applyNumberFormat="1" applyAlignment="1">
      <alignment horizontal="center"/>
    </xf>
    <xf numFmtId="167" fontId="0" fillId="2" borderId="1" xfId="0" applyNumberFormat="1" applyFont="1" applyFill="1" applyBorder="1" applyAlignment="1">
      <alignment horizontal="center"/>
    </xf>
    <xf numFmtId="164" fontId="0" fillId="2" borderId="1" xfId="0" applyFont="1" applyFill="1" applyBorder="1" applyAlignment="1">
      <alignment horizontal="center"/>
    </xf>
    <xf numFmtId="164" fontId="0" fillId="0" borderId="1" xfId="0" applyFont="1" applyBorder="1" applyAlignment="1">
      <alignment horizontal="center"/>
    </xf>
    <xf numFmtId="168" fontId="0" fillId="0" borderId="1" xfId="0" applyNumberFormat="1" applyBorder="1" applyAlignment="1">
      <alignment/>
    </xf>
    <xf numFmtId="164" fontId="0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169" fontId="0" fillId="0" borderId="1" xfId="0" applyNumberFormat="1" applyFont="1" applyBorder="1" applyAlignment="1">
      <alignment/>
    </xf>
    <xf numFmtId="169" fontId="0" fillId="0" borderId="1" xfId="0" applyNumberFormat="1" applyFont="1" applyFill="1" applyBorder="1" applyAlignment="1">
      <alignment horizontal="center"/>
    </xf>
    <xf numFmtId="170" fontId="0" fillId="0" borderId="1" xfId="0" applyNumberFormat="1" applyBorder="1" applyAlignment="1">
      <alignment/>
    </xf>
    <xf numFmtId="170" fontId="0" fillId="0" borderId="1" xfId="0" applyNumberFormat="1" applyFont="1" applyFill="1" applyBorder="1" applyAlignment="1">
      <alignment horizontal="center"/>
    </xf>
    <xf numFmtId="169" fontId="3" fillId="0" borderId="1" xfId="0" applyNumberFormat="1" applyFont="1" applyFill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169" fontId="0" fillId="0" borderId="1" xfId="0" applyNumberFormat="1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0" borderId="2" xfId="0" applyFont="1" applyFill="1" applyBorder="1" applyAlignment="1">
      <alignment/>
    </xf>
    <xf numFmtId="164" fontId="0" fillId="0" borderId="3" xfId="0" applyFont="1" applyBorder="1" applyAlignment="1">
      <alignment horizontal="center"/>
    </xf>
    <xf numFmtId="164" fontId="0" fillId="0" borderId="0" xfId="0" applyFont="1" applyBorder="1" applyAlignment="1">
      <alignment horizontal="center" vertical="center"/>
    </xf>
    <xf numFmtId="164" fontId="0" fillId="3" borderId="2" xfId="0" applyFont="1" applyFill="1" applyBorder="1" applyAlignment="1">
      <alignment horizontal="center"/>
    </xf>
    <xf numFmtId="164" fontId="0" fillId="3" borderId="2" xfId="0" applyFont="1" applyFill="1" applyBorder="1" applyAlignment="1">
      <alignment/>
    </xf>
    <xf numFmtId="164" fontId="0" fillId="3" borderId="1" xfId="0" applyFont="1" applyFill="1" applyBorder="1" applyAlignment="1">
      <alignment/>
    </xf>
    <xf numFmtId="164" fontId="0" fillId="0" borderId="1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80" zoomScaleNormal="80" workbookViewId="0" topLeftCell="A4">
      <selection activeCell="J16" sqref="J16"/>
    </sheetView>
  </sheetViews>
  <sheetFormatPr defaultColWidth="8.00390625" defaultRowHeight="16.5" customHeight="1"/>
  <cols>
    <col min="1" max="1" width="5.125" style="1" customWidth="1"/>
    <col min="2" max="2" width="8.00390625" style="0" customWidth="1"/>
    <col min="3" max="3" width="32.875" style="0" customWidth="1"/>
    <col min="4" max="4" width="7.75390625" style="2" customWidth="1"/>
    <col min="5" max="5" width="25.125" style="0" customWidth="1"/>
    <col min="6" max="6" width="25.125" style="2" customWidth="1"/>
    <col min="7" max="7" width="10.625" style="2" customWidth="1"/>
    <col min="8" max="16384" width="8.875" style="0" customWidth="1"/>
  </cols>
  <sheetData>
    <row r="1" spans="1:7" ht="12.75" customHeight="1">
      <c r="A1" s="3" t="s">
        <v>0</v>
      </c>
      <c r="B1" s="3"/>
      <c r="C1" s="3"/>
      <c r="D1" s="3" t="s">
        <v>1</v>
      </c>
      <c r="E1" s="3"/>
      <c r="F1" s="3"/>
      <c r="G1" s="4"/>
    </row>
    <row r="2" spans="1:7" ht="12.75" customHeight="1">
      <c r="A2" s="3" t="s">
        <v>2</v>
      </c>
      <c r="B2" s="3"/>
      <c r="C2" s="3"/>
      <c r="D2" s="3"/>
      <c r="E2" s="3"/>
      <c r="F2" s="3"/>
      <c r="G2" s="3"/>
    </row>
    <row r="3" spans="1:4" ht="12.75" customHeight="1">
      <c r="A3"/>
      <c r="D3"/>
    </row>
    <row r="4" spans="1:7" ht="12.75" customHeight="1">
      <c r="A4" s="5" t="s">
        <v>3</v>
      </c>
      <c r="B4" s="6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6"/>
    </row>
    <row r="5" spans="1:7" ht="12.75" customHeight="1">
      <c r="A5" s="5"/>
      <c r="B5" s="6"/>
      <c r="C5" s="5"/>
      <c r="D5" s="5"/>
      <c r="E5" s="5"/>
      <c r="F5" s="5"/>
      <c r="G5" s="6"/>
    </row>
    <row r="6" spans="1:7" ht="16.5" customHeight="1">
      <c r="A6" s="7">
        <v>3</v>
      </c>
      <c r="B6" s="8">
        <v>9</v>
      </c>
      <c r="C6" s="9" t="s">
        <v>9</v>
      </c>
      <c r="D6" s="8">
        <v>1</v>
      </c>
      <c r="E6" s="7" t="s">
        <v>10</v>
      </c>
      <c r="F6" s="7" t="s">
        <v>11</v>
      </c>
      <c r="G6" s="7"/>
    </row>
    <row r="7" spans="1:7" ht="16.5" customHeight="1">
      <c r="A7" s="7">
        <v>11</v>
      </c>
      <c r="B7" s="8">
        <v>7</v>
      </c>
      <c r="C7" s="9" t="s">
        <v>12</v>
      </c>
      <c r="D7" s="8">
        <v>1</v>
      </c>
      <c r="E7" s="8" t="s">
        <v>13</v>
      </c>
      <c r="F7" s="7" t="s">
        <v>14</v>
      </c>
      <c r="G7" s="7"/>
    </row>
    <row r="8" spans="1:7" ht="16.5" customHeight="1">
      <c r="A8" s="7">
        <v>13</v>
      </c>
      <c r="B8" s="7">
        <v>5</v>
      </c>
      <c r="C8" s="9" t="s">
        <v>15</v>
      </c>
      <c r="D8" s="7">
        <v>1</v>
      </c>
      <c r="E8" s="7" t="s">
        <v>16</v>
      </c>
      <c r="F8" s="7" t="s">
        <v>11</v>
      </c>
      <c r="G8" s="7"/>
    </row>
    <row r="9" spans="1:7" ht="16.5" customHeight="1">
      <c r="A9" s="7">
        <v>5</v>
      </c>
      <c r="B9" s="7">
        <v>2</v>
      </c>
      <c r="C9" s="9" t="s">
        <v>17</v>
      </c>
      <c r="D9" s="7">
        <v>2</v>
      </c>
      <c r="E9" s="7" t="s">
        <v>18</v>
      </c>
      <c r="F9" s="7" t="s">
        <v>14</v>
      </c>
      <c r="G9" s="7"/>
    </row>
    <row r="10" spans="1:8" ht="16.5" customHeight="1">
      <c r="A10" s="7">
        <v>7</v>
      </c>
      <c r="B10" s="7">
        <v>8</v>
      </c>
      <c r="C10" s="9" t="s">
        <v>19</v>
      </c>
      <c r="D10" s="7">
        <v>2</v>
      </c>
      <c r="E10" s="7" t="s">
        <v>20</v>
      </c>
      <c r="F10" s="7" t="s">
        <v>14</v>
      </c>
      <c r="G10" s="7"/>
      <c r="H10" t="s">
        <v>21</v>
      </c>
    </row>
    <row r="11" spans="1:7" ht="16.5" customHeight="1">
      <c r="A11" s="7">
        <v>1</v>
      </c>
      <c r="B11" s="7">
        <v>11</v>
      </c>
      <c r="C11" s="9" t="s">
        <v>22</v>
      </c>
      <c r="D11" s="7">
        <v>3</v>
      </c>
      <c r="E11" s="7" t="s">
        <v>23</v>
      </c>
      <c r="F11" s="7" t="s">
        <v>11</v>
      </c>
      <c r="G11" s="7"/>
    </row>
    <row r="12" spans="1:7" ht="16.5" customHeight="1">
      <c r="A12" s="7">
        <v>9</v>
      </c>
      <c r="B12" s="7">
        <v>34</v>
      </c>
      <c r="C12" s="9" t="s">
        <v>24</v>
      </c>
      <c r="D12" s="7">
        <v>3</v>
      </c>
      <c r="E12" s="7" t="s">
        <v>25</v>
      </c>
      <c r="F12" s="7" t="s">
        <v>11</v>
      </c>
      <c r="G12" s="7"/>
    </row>
    <row r="13" spans="1:7" ht="16.5" customHeight="1">
      <c r="A13" s="7">
        <v>12</v>
      </c>
      <c r="B13" s="7">
        <v>23</v>
      </c>
      <c r="C13" s="9" t="s">
        <v>26</v>
      </c>
      <c r="D13" s="7">
        <v>3</v>
      </c>
      <c r="E13" s="7" t="s">
        <v>27</v>
      </c>
      <c r="F13" s="7" t="s">
        <v>11</v>
      </c>
      <c r="G13" s="7"/>
    </row>
    <row r="14" spans="1:7" ht="16.5" customHeight="1">
      <c r="A14" s="7">
        <v>15</v>
      </c>
      <c r="B14" s="8">
        <v>6</v>
      </c>
      <c r="C14" s="9" t="s">
        <v>28</v>
      </c>
      <c r="D14" s="8">
        <v>3</v>
      </c>
      <c r="E14" s="7" t="s">
        <v>29</v>
      </c>
      <c r="F14" s="7" t="s">
        <v>14</v>
      </c>
      <c r="G14" s="7"/>
    </row>
    <row r="15" spans="1:7" ht="16.5" customHeight="1">
      <c r="A15" s="7">
        <v>4</v>
      </c>
      <c r="B15" s="8">
        <v>4</v>
      </c>
      <c r="C15" s="9" t="s">
        <v>30</v>
      </c>
      <c r="D15" s="8">
        <v>4</v>
      </c>
      <c r="E15" s="7" t="s">
        <v>31</v>
      </c>
      <c r="F15" s="7" t="s">
        <v>11</v>
      </c>
      <c r="G15" s="7"/>
    </row>
    <row r="16" spans="1:7" ht="16.5" customHeight="1">
      <c r="A16" s="7">
        <v>6</v>
      </c>
      <c r="B16" s="7">
        <v>3</v>
      </c>
      <c r="C16" s="9" t="s">
        <v>32</v>
      </c>
      <c r="D16" s="7">
        <v>4</v>
      </c>
      <c r="E16" s="7" t="s">
        <v>31</v>
      </c>
      <c r="F16" s="7" t="s">
        <v>14</v>
      </c>
      <c r="G16" s="8"/>
    </row>
    <row r="17" spans="1:7" ht="16.5" customHeight="1">
      <c r="A17" s="7">
        <v>8</v>
      </c>
      <c r="B17" s="7">
        <v>1</v>
      </c>
      <c r="C17" s="9" t="s">
        <v>33</v>
      </c>
      <c r="D17" s="7">
        <v>4</v>
      </c>
      <c r="E17" s="7" t="s">
        <v>34</v>
      </c>
      <c r="F17" s="7" t="s">
        <v>11</v>
      </c>
      <c r="G17" s="7"/>
    </row>
    <row r="18" spans="1:7" ht="16.5" customHeight="1">
      <c r="A18" s="7">
        <v>10</v>
      </c>
      <c r="B18" s="7">
        <v>40</v>
      </c>
      <c r="C18" s="9" t="s">
        <v>35</v>
      </c>
      <c r="D18" s="7">
        <v>4</v>
      </c>
      <c r="E18" s="7" t="s">
        <v>36</v>
      </c>
      <c r="F18" s="7" t="s">
        <v>37</v>
      </c>
      <c r="G18" s="7"/>
    </row>
    <row r="19" spans="1:7" ht="16.5" customHeight="1">
      <c r="A19" s="7">
        <v>14</v>
      </c>
      <c r="B19" s="8">
        <v>38</v>
      </c>
      <c r="C19" s="9" t="s">
        <v>38</v>
      </c>
      <c r="D19" s="8">
        <v>4</v>
      </c>
      <c r="E19" s="8" t="s">
        <v>39</v>
      </c>
      <c r="F19" s="7" t="s">
        <v>37</v>
      </c>
      <c r="G19" s="7"/>
    </row>
    <row r="20" spans="1:7" ht="16.5" customHeight="1">
      <c r="A20" s="7">
        <v>2</v>
      </c>
      <c r="B20" s="7">
        <v>10</v>
      </c>
      <c r="C20" s="9" t="s">
        <v>40</v>
      </c>
      <c r="D20" s="7" t="s">
        <v>41</v>
      </c>
      <c r="E20" s="7" t="s">
        <v>27</v>
      </c>
      <c r="F20" s="7" t="s">
        <v>14</v>
      </c>
      <c r="G20" s="7"/>
    </row>
    <row r="21" spans="1:7" ht="16.5" customHeight="1">
      <c r="A21" s="7">
        <v>16</v>
      </c>
      <c r="B21" s="10"/>
      <c r="C21" s="10"/>
      <c r="D21" s="11"/>
      <c r="E21" s="10"/>
      <c r="F21" s="11"/>
      <c r="G21" s="11"/>
    </row>
    <row r="22" spans="1:7" ht="16.5" customHeight="1">
      <c r="A22" s="7">
        <v>17</v>
      </c>
      <c r="B22" s="10"/>
      <c r="C22" s="10"/>
      <c r="D22" s="11"/>
      <c r="E22" s="10"/>
      <c r="F22" s="11"/>
      <c r="G22" s="11"/>
    </row>
    <row r="23" spans="1:7" ht="16.5" customHeight="1">
      <c r="A23" s="7">
        <v>18</v>
      </c>
      <c r="B23" s="10"/>
      <c r="C23" s="10"/>
      <c r="D23" s="11"/>
      <c r="E23" s="10"/>
      <c r="F23" s="11"/>
      <c r="G23" s="11"/>
    </row>
    <row r="24" spans="1:7" ht="16.5" customHeight="1">
      <c r="A24" s="7">
        <v>19</v>
      </c>
      <c r="B24" s="10"/>
      <c r="C24" s="10"/>
      <c r="D24" s="11"/>
      <c r="E24" s="10"/>
      <c r="F24" s="11"/>
      <c r="G24" s="11"/>
    </row>
    <row r="25" spans="1:7" ht="16.5" customHeight="1">
      <c r="A25" s="7">
        <v>20</v>
      </c>
      <c r="B25" s="10"/>
      <c r="C25" s="10"/>
      <c r="D25" s="11"/>
      <c r="E25" s="10"/>
      <c r="F25" s="11"/>
      <c r="G25" s="11"/>
    </row>
    <row r="26" spans="1:7" ht="16.5" customHeight="1">
      <c r="A26" s="7">
        <v>21</v>
      </c>
      <c r="B26" s="10"/>
      <c r="C26" s="10"/>
      <c r="D26" s="11"/>
      <c r="E26" s="10"/>
      <c r="F26" s="11"/>
      <c r="G26" s="11"/>
    </row>
    <row r="27" spans="1:7" ht="16.5" customHeight="1">
      <c r="A27" s="7">
        <v>22</v>
      </c>
      <c r="B27" s="10"/>
      <c r="C27" s="10"/>
      <c r="D27" s="11"/>
      <c r="E27" s="10"/>
      <c r="F27" s="11"/>
      <c r="G27" s="11"/>
    </row>
    <row r="28" spans="1:7" ht="16.5" customHeight="1">
      <c r="A28" s="7">
        <v>23</v>
      </c>
      <c r="B28" s="10"/>
      <c r="C28" s="10"/>
      <c r="D28" s="11"/>
      <c r="E28" s="10"/>
      <c r="F28" s="11"/>
      <c r="G28" s="11"/>
    </row>
    <row r="29" spans="1:7" ht="16.5" customHeight="1">
      <c r="A29" s="7">
        <v>24</v>
      </c>
      <c r="B29" s="10"/>
      <c r="C29" s="10"/>
      <c r="D29" s="11"/>
      <c r="E29" s="10"/>
      <c r="F29" s="11"/>
      <c r="G29" s="11"/>
    </row>
    <row r="30" spans="1:7" ht="16.5" customHeight="1">
      <c r="A30" s="7">
        <v>25</v>
      </c>
      <c r="B30" s="10"/>
      <c r="C30" s="10"/>
      <c r="D30" s="11"/>
      <c r="E30" s="10"/>
      <c r="F30" s="11"/>
      <c r="G30" s="11"/>
    </row>
  </sheetData>
  <sheetProtection selectLockedCells="1" selectUnlockedCells="1"/>
  <mergeCells count="10">
    <mergeCell ref="A1:C1"/>
    <mergeCell ref="D1:F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="80" zoomScaleNormal="80" workbookViewId="0" topLeftCell="A1">
      <selection activeCell="E25" sqref="E25"/>
    </sheetView>
  </sheetViews>
  <sheetFormatPr defaultColWidth="8.00390625" defaultRowHeight="12.75"/>
  <cols>
    <col min="1" max="1" width="7.50390625" style="0" customWidth="1"/>
    <col min="2" max="2" width="5.50390625" style="2" customWidth="1"/>
    <col min="3" max="3" width="20.375" style="0" customWidth="1"/>
    <col min="4" max="4" width="7.125" style="0" customWidth="1"/>
    <col min="5" max="5" width="18.25390625" style="2" customWidth="1"/>
    <col min="6" max="6" width="8.625" style="2" customWidth="1"/>
    <col min="7" max="7" width="8.125" style="2" customWidth="1"/>
    <col min="8" max="8" width="8.625" style="2" customWidth="1"/>
    <col min="9" max="9" width="10.875" style="2" customWidth="1"/>
    <col min="10" max="10" width="7.75390625" style="2" customWidth="1"/>
    <col min="11" max="11" width="10.625" style="2" customWidth="1"/>
    <col min="12" max="12" width="8.625" style="2" customWidth="1"/>
    <col min="13" max="13" width="7.625" style="2" customWidth="1"/>
    <col min="14" max="16" width="8.625" style="2" customWidth="1"/>
    <col min="17" max="16384" width="8.875" style="0" customWidth="1"/>
  </cols>
  <sheetData>
    <row r="1" spans="3:12" ht="14.25">
      <c r="C1" s="3" t="s">
        <v>42</v>
      </c>
      <c r="D1" s="3"/>
      <c r="E1" s="3"/>
      <c r="F1" s="3"/>
      <c r="G1" s="3"/>
      <c r="H1" s="3"/>
      <c r="I1" s="3"/>
      <c r="J1" s="3"/>
      <c r="K1" s="3"/>
      <c r="L1" s="3"/>
    </row>
    <row r="2" spans="7:8" ht="14.25">
      <c r="G2" s="12"/>
      <c r="H2" s="12"/>
    </row>
    <row r="3" spans="1:16" ht="12.75" customHeight="1">
      <c r="A3" s="5" t="s">
        <v>43</v>
      </c>
      <c r="B3" s="6" t="s">
        <v>4</v>
      </c>
      <c r="C3" s="5" t="s">
        <v>44</v>
      </c>
      <c r="D3" s="5" t="s">
        <v>6</v>
      </c>
      <c r="E3" s="5" t="s">
        <v>8</v>
      </c>
      <c r="F3" s="5" t="s">
        <v>45</v>
      </c>
      <c r="G3" s="5"/>
      <c r="H3" s="5"/>
      <c r="I3" s="5" t="s">
        <v>46</v>
      </c>
      <c r="J3" s="5"/>
      <c r="K3" s="5"/>
      <c r="L3" s="5" t="s">
        <v>47</v>
      </c>
      <c r="M3" s="5"/>
      <c r="N3" s="5"/>
      <c r="O3" s="6" t="s">
        <v>48</v>
      </c>
      <c r="P3"/>
    </row>
    <row r="4" spans="1:16" ht="14.25">
      <c r="A4" s="5"/>
      <c r="B4" s="6"/>
      <c r="C4" s="6"/>
      <c r="D4" s="6"/>
      <c r="E4" s="6"/>
      <c r="F4" s="13" t="s">
        <v>49</v>
      </c>
      <c r="G4" s="14" t="s">
        <v>50</v>
      </c>
      <c r="H4" s="14" t="s">
        <v>51</v>
      </c>
      <c r="I4" s="14" t="s">
        <v>49</v>
      </c>
      <c r="J4" s="14" t="s">
        <v>50</v>
      </c>
      <c r="K4" s="14" t="s">
        <v>51</v>
      </c>
      <c r="L4" s="13" t="s">
        <v>49</v>
      </c>
      <c r="M4" s="14" t="s">
        <v>50</v>
      </c>
      <c r="N4" s="14" t="s">
        <v>51</v>
      </c>
      <c r="O4" s="6"/>
      <c r="P4"/>
    </row>
    <row r="5" spans="1:16" ht="14.25">
      <c r="A5" s="10">
        <v>1</v>
      </c>
      <c r="B5" s="10">
        <v>38</v>
      </c>
      <c r="C5" s="9" t="s">
        <v>38</v>
      </c>
      <c r="D5" s="15">
        <v>4</v>
      </c>
      <c r="E5" s="15" t="s">
        <v>52</v>
      </c>
      <c r="F5" s="16">
        <v>0.0018364583333333332</v>
      </c>
      <c r="G5" s="10"/>
      <c r="H5" s="17">
        <f aca="true" t="shared" si="0" ref="H5:H15">(PRODUCT(F5*86400))+G5</f>
        <v>158.67</v>
      </c>
      <c r="I5" s="16">
        <v>0.001834375</v>
      </c>
      <c r="J5" s="17"/>
      <c r="K5" s="17">
        <f aca="true" t="shared" si="1" ref="K5:K15">PRODUCT(I5*86400)+J5</f>
        <v>158.49</v>
      </c>
      <c r="L5" s="16">
        <v>0.001820486111111111</v>
      </c>
      <c r="M5" s="11">
        <v>5</v>
      </c>
      <c r="N5" s="18">
        <f aca="true" t="shared" si="2" ref="N5:N9">PRODUCT(L5*86400)+M5</f>
        <v>162.29</v>
      </c>
      <c r="O5" s="10">
        <f aca="true" t="shared" si="3" ref="O5:O17">H5+K5+N5</f>
        <v>479.44999999999993</v>
      </c>
      <c r="P5"/>
    </row>
    <row r="6" spans="1:16" ht="14.25">
      <c r="A6" s="10">
        <v>2</v>
      </c>
      <c r="B6" s="10">
        <v>40</v>
      </c>
      <c r="C6" s="9" t="s">
        <v>35</v>
      </c>
      <c r="D6" s="15">
        <v>4</v>
      </c>
      <c r="E6" s="15" t="s">
        <v>52</v>
      </c>
      <c r="F6" s="16">
        <v>0.0018746527777777778</v>
      </c>
      <c r="G6" s="17"/>
      <c r="H6" s="17">
        <f t="shared" si="0"/>
        <v>161.97</v>
      </c>
      <c r="I6" s="16">
        <v>0.001880787037037037</v>
      </c>
      <c r="J6" s="17"/>
      <c r="K6" s="17">
        <f t="shared" si="1"/>
        <v>162.5</v>
      </c>
      <c r="L6" s="16">
        <v>0.0018641203703703704</v>
      </c>
      <c r="M6" s="17"/>
      <c r="N6" s="17">
        <f t="shared" si="2"/>
        <v>161.06</v>
      </c>
      <c r="O6" s="10">
        <f t="shared" si="3"/>
        <v>485.53000000000003</v>
      </c>
      <c r="P6"/>
    </row>
    <row r="7" spans="1:16" ht="14.25">
      <c r="A7" s="10">
        <v>3</v>
      </c>
      <c r="B7" s="10">
        <v>2</v>
      </c>
      <c r="C7" s="9" t="s">
        <v>17</v>
      </c>
      <c r="D7" s="11">
        <v>2</v>
      </c>
      <c r="E7" s="11"/>
      <c r="F7" s="16">
        <v>0.0018681712962962962</v>
      </c>
      <c r="G7" s="17"/>
      <c r="H7" s="17">
        <f t="shared" si="0"/>
        <v>161.41</v>
      </c>
      <c r="I7" s="16">
        <v>0.0018438657407407408</v>
      </c>
      <c r="J7" s="17"/>
      <c r="K7" s="17">
        <f t="shared" si="1"/>
        <v>159.31</v>
      </c>
      <c r="L7" s="16">
        <v>0.0020325231481481483</v>
      </c>
      <c r="M7" s="11"/>
      <c r="N7" s="17">
        <f t="shared" si="2"/>
        <v>175.61</v>
      </c>
      <c r="O7" s="10">
        <f t="shared" si="3"/>
        <v>496.33000000000004</v>
      </c>
      <c r="P7"/>
    </row>
    <row r="8" spans="1:16" ht="14.25">
      <c r="A8" s="10">
        <v>4</v>
      </c>
      <c r="B8" s="10">
        <v>23</v>
      </c>
      <c r="C8" s="9" t="s">
        <v>26</v>
      </c>
      <c r="D8" s="15">
        <v>3</v>
      </c>
      <c r="E8" s="15" t="s">
        <v>53</v>
      </c>
      <c r="F8" s="16">
        <v>0.0019006944444444444</v>
      </c>
      <c r="G8" s="17">
        <v>5</v>
      </c>
      <c r="H8" s="18">
        <f t="shared" si="0"/>
        <v>169.22</v>
      </c>
      <c r="I8" s="16">
        <v>0.001904513888888889</v>
      </c>
      <c r="J8" s="17"/>
      <c r="K8" s="17">
        <f t="shared" si="1"/>
        <v>164.55</v>
      </c>
      <c r="L8" s="16">
        <v>0.001907986111111111</v>
      </c>
      <c r="M8" s="17"/>
      <c r="N8" s="17">
        <f t="shared" si="2"/>
        <v>164.85</v>
      </c>
      <c r="O8" s="10">
        <f t="shared" si="3"/>
        <v>498.62</v>
      </c>
      <c r="P8"/>
    </row>
    <row r="9" spans="1:16" ht="14.25">
      <c r="A9" s="10">
        <v>5</v>
      </c>
      <c r="B9" s="10">
        <v>6</v>
      </c>
      <c r="C9" s="9" t="s">
        <v>28</v>
      </c>
      <c r="D9" s="11">
        <v>3</v>
      </c>
      <c r="E9" s="15"/>
      <c r="F9" s="16">
        <v>0.0019532407407407406</v>
      </c>
      <c r="G9" s="17"/>
      <c r="H9" s="17">
        <f t="shared" si="0"/>
        <v>168.76</v>
      </c>
      <c r="I9" s="16">
        <v>0.0019662037037037035</v>
      </c>
      <c r="J9" s="17"/>
      <c r="K9" s="17">
        <f t="shared" si="1"/>
        <v>169.88</v>
      </c>
      <c r="L9" s="19">
        <v>0.001950925925925926</v>
      </c>
      <c r="M9" s="17"/>
      <c r="N9" s="17">
        <f t="shared" si="2"/>
        <v>168.56</v>
      </c>
      <c r="O9" s="20">
        <f t="shared" si="3"/>
        <v>507.2</v>
      </c>
      <c r="P9"/>
    </row>
    <row r="10" spans="1:16" ht="14.25">
      <c r="A10" s="10">
        <v>6</v>
      </c>
      <c r="B10" s="10">
        <v>9</v>
      </c>
      <c r="C10" s="9" t="s">
        <v>9</v>
      </c>
      <c r="D10" s="15">
        <v>1</v>
      </c>
      <c r="E10" s="15" t="s">
        <v>53</v>
      </c>
      <c r="F10" s="16">
        <v>0.001992013888888889</v>
      </c>
      <c r="G10" s="17"/>
      <c r="H10" s="17">
        <f t="shared" si="0"/>
        <v>172.11</v>
      </c>
      <c r="I10" s="16">
        <v>0.0019728009259259256</v>
      </c>
      <c r="J10" s="17"/>
      <c r="K10" s="17">
        <f t="shared" si="1"/>
        <v>170.44999999999996</v>
      </c>
      <c r="L10" s="16">
        <v>0.0019560185185185184</v>
      </c>
      <c r="M10" s="17"/>
      <c r="N10" s="21">
        <v>169</v>
      </c>
      <c r="O10" s="20">
        <f t="shared" si="3"/>
        <v>511.55999999999995</v>
      </c>
      <c r="P10"/>
    </row>
    <row r="11" spans="1:16" ht="14.25">
      <c r="A11" s="10">
        <v>7</v>
      </c>
      <c r="B11" s="10">
        <v>11</v>
      </c>
      <c r="C11" s="9" t="s">
        <v>22</v>
      </c>
      <c r="D11" s="15">
        <v>3</v>
      </c>
      <c r="E11" s="15" t="s">
        <v>53</v>
      </c>
      <c r="F11" s="22">
        <v>0.0019892361111111113</v>
      </c>
      <c r="G11" s="10"/>
      <c r="H11" s="17">
        <f t="shared" si="0"/>
        <v>171.87</v>
      </c>
      <c r="I11" s="16">
        <v>0.001971412037037037</v>
      </c>
      <c r="J11" s="17"/>
      <c r="K11" s="17">
        <f t="shared" si="1"/>
        <v>170.33</v>
      </c>
      <c r="L11" s="16">
        <v>0.00196712962962963</v>
      </c>
      <c r="M11" s="17"/>
      <c r="N11" s="17">
        <f aca="true" t="shared" si="4" ref="N11:N12">PRODUCT(L11*86400)+M11</f>
        <v>169.96</v>
      </c>
      <c r="O11" s="20">
        <f t="shared" si="3"/>
        <v>512.1600000000001</v>
      </c>
      <c r="P11"/>
    </row>
    <row r="12" spans="1:16" ht="14.25">
      <c r="A12" s="10">
        <v>8</v>
      </c>
      <c r="B12" s="10">
        <v>5</v>
      </c>
      <c r="C12" s="9" t="s">
        <v>15</v>
      </c>
      <c r="D12" s="11">
        <v>1</v>
      </c>
      <c r="E12" s="15" t="s">
        <v>53</v>
      </c>
      <c r="F12" s="16">
        <v>0.0019827546296296295</v>
      </c>
      <c r="G12" s="17"/>
      <c r="H12" s="17">
        <f t="shared" si="0"/>
        <v>171.30999999999997</v>
      </c>
      <c r="I12" s="16">
        <v>0.0020028935185185184</v>
      </c>
      <c r="J12" s="17"/>
      <c r="K12" s="17">
        <f t="shared" si="1"/>
        <v>173.04999999999998</v>
      </c>
      <c r="L12" s="16">
        <v>0.00208900462962963</v>
      </c>
      <c r="M12" s="17"/>
      <c r="N12" s="17">
        <f t="shared" si="4"/>
        <v>180.49</v>
      </c>
      <c r="O12" s="10">
        <f t="shared" si="3"/>
        <v>524.8499999999999</v>
      </c>
      <c r="P12"/>
    </row>
    <row r="13" spans="1:16" ht="14.25">
      <c r="A13" s="10">
        <v>9</v>
      </c>
      <c r="B13" s="10">
        <v>8</v>
      </c>
      <c r="C13" s="9" t="s">
        <v>19</v>
      </c>
      <c r="D13" s="15">
        <v>2</v>
      </c>
      <c r="E13" s="15"/>
      <c r="F13" s="16">
        <v>0.0019225694444444446</v>
      </c>
      <c r="G13" s="10"/>
      <c r="H13" s="17">
        <f t="shared" si="0"/>
        <v>166.11</v>
      </c>
      <c r="I13" s="16">
        <v>0.0019155092592592592</v>
      </c>
      <c r="J13" s="11"/>
      <c r="K13" s="21">
        <f t="shared" si="1"/>
        <v>165.5</v>
      </c>
      <c r="L13" s="16">
        <v>0.001894560185185185</v>
      </c>
      <c r="M13" s="17" t="s">
        <v>54</v>
      </c>
      <c r="N13" s="18">
        <v>263.41</v>
      </c>
      <c r="O13" s="10">
        <f t="shared" si="3"/>
        <v>595.02</v>
      </c>
      <c r="P13"/>
    </row>
    <row r="14" spans="1:16" ht="14.25">
      <c r="A14" s="10">
        <v>10</v>
      </c>
      <c r="B14" s="10">
        <v>1</v>
      </c>
      <c r="C14" s="9" t="s">
        <v>33</v>
      </c>
      <c r="D14" s="15">
        <v>4</v>
      </c>
      <c r="E14" s="15" t="s">
        <v>53</v>
      </c>
      <c r="F14" s="16">
        <v>0.002366087962962963</v>
      </c>
      <c r="G14" s="17"/>
      <c r="H14" s="17">
        <f t="shared" si="0"/>
        <v>204.43</v>
      </c>
      <c r="I14" s="16">
        <v>0.002273263888888889</v>
      </c>
      <c r="J14" s="11"/>
      <c r="K14" s="17">
        <f t="shared" si="1"/>
        <v>196.41</v>
      </c>
      <c r="L14" s="16">
        <v>0.002261689814814815</v>
      </c>
      <c r="M14" s="17"/>
      <c r="N14" s="17">
        <f aca="true" t="shared" si="5" ref="N14:N16">PRODUCT(L14*86400)+M14</f>
        <v>195.41</v>
      </c>
      <c r="O14" s="10">
        <f t="shared" si="3"/>
        <v>596.25</v>
      </c>
      <c r="P14"/>
    </row>
    <row r="15" spans="1:16" ht="14.25">
      <c r="A15" s="10">
        <v>11</v>
      </c>
      <c r="B15" s="10">
        <v>34</v>
      </c>
      <c r="C15" s="9" t="s">
        <v>24</v>
      </c>
      <c r="D15" s="15">
        <v>3</v>
      </c>
      <c r="E15" s="15" t="s">
        <v>53</v>
      </c>
      <c r="F15" s="16">
        <v>0.0023474537037037036</v>
      </c>
      <c r="G15" s="17"/>
      <c r="H15" s="17">
        <f t="shared" si="0"/>
        <v>202.82</v>
      </c>
      <c r="I15" s="16">
        <v>0.0023270833333333333</v>
      </c>
      <c r="J15" s="17"/>
      <c r="K15" s="17">
        <f t="shared" si="1"/>
        <v>201.06</v>
      </c>
      <c r="L15" s="16">
        <v>0.0022979166666666664</v>
      </c>
      <c r="M15" s="17"/>
      <c r="N15" s="17">
        <f t="shared" si="5"/>
        <v>198.54</v>
      </c>
      <c r="O15" s="10">
        <f t="shared" si="3"/>
        <v>602.42</v>
      </c>
      <c r="P15"/>
    </row>
    <row r="16" spans="1:16" ht="14.25">
      <c r="A16" s="10">
        <v>12</v>
      </c>
      <c r="B16" s="10">
        <v>3</v>
      </c>
      <c r="C16" s="9" t="s">
        <v>32</v>
      </c>
      <c r="D16" s="15">
        <v>4</v>
      </c>
      <c r="E16" s="15"/>
      <c r="F16" s="16">
        <v>0.002007060185185185</v>
      </c>
      <c r="G16" s="17" t="s">
        <v>54</v>
      </c>
      <c r="H16" s="18">
        <v>236.1</v>
      </c>
      <c r="I16" s="16">
        <v>0.0019362268518518517</v>
      </c>
      <c r="J16" s="17" t="s">
        <v>54</v>
      </c>
      <c r="K16" s="18">
        <v>237.73</v>
      </c>
      <c r="L16" s="16">
        <v>0.001982523148148148</v>
      </c>
      <c r="M16" s="17"/>
      <c r="N16" s="17">
        <f t="shared" si="5"/>
        <v>171.29</v>
      </c>
      <c r="O16" s="10">
        <f t="shared" si="3"/>
        <v>645.12</v>
      </c>
      <c r="P16"/>
    </row>
    <row r="17" spans="1:16" ht="14.25">
      <c r="A17" s="10">
        <v>13</v>
      </c>
      <c r="B17" s="10">
        <v>7</v>
      </c>
      <c r="C17" s="9" t="s">
        <v>12</v>
      </c>
      <c r="D17" s="15">
        <v>1</v>
      </c>
      <c r="E17" s="15"/>
      <c r="F17" s="16">
        <v>0.002183449074074074</v>
      </c>
      <c r="G17" s="23" t="s">
        <v>54</v>
      </c>
      <c r="H17" s="18">
        <v>282.97</v>
      </c>
      <c r="I17" s="16">
        <v>0.0021810185185185183</v>
      </c>
      <c r="J17" s="17"/>
      <c r="K17" s="17">
        <f>PRODUCT(I17*86400)+J17</f>
        <v>188.44</v>
      </c>
      <c r="L17" s="16">
        <v>0.002326041666666667</v>
      </c>
      <c r="M17" s="17" t="s">
        <v>54</v>
      </c>
      <c r="N17" s="24">
        <v>253.5</v>
      </c>
      <c r="O17" s="10">
        <f t="shared" si="3"/>
        <v>724.9100000000001</v>
      </c>
      <c r="P17"/>
    </row>
    <row r="18" spans="1:16" ht="14.25">
      <c r="A18" s="10">
        <v>14</v>
      </c>
      <c r="B18" s="10">
        <v>4</v>
      </c>
      <c r="C18" s="9" t="s">
        <v>30</v>
      </c>
      <c r="D18" s="11">
        <v>4</v>
      </c>
      <c r="E18" s="15" t="s">
        <v>53</v>
      </c>
      <c r="F18" s="16">
        <v>0.0018217592592592593</v>
      </c>
      <c r="G18" s="17"/>
      <c r="H18" s="21">
        <f>(PRODUCT(F18*86400))+G18</f>
        <v>157.4</v>
      </c>
      <c r="I18" s="15" t="s">
        <v>55</v>
      </c>
      <c r="J18" s="17"/>
      <c r="K18" s="17"/>
      <c r="L18" s="25" t="s">
        <v>56</v>
      </c>
      <c r="M18" s="17"/>
      <c r="N18" s="17"/>
      <c r="O18" s="26" t="s">
        <v>55</v>
      </c>
      <c r="P18"/>
    </row>
    <row r="19" spans="2:16" ht="14.25">
      <c r="B19"/>
      <c r="E19"/>
      <c r="F19"/>
      <c r="G19"/>
      <c r="H19"/>
      <c r="I19"/>
      <c r="J19"/>
      <c r="K19"/>
      <c r="L19"/>
      <c r="M19"/>
      <c r="N19"/>
      <c r="O19"/>
      <c r="P19"/>
    </row>
    <row r="20" spans="1:15" ht="14.25">
      <c r="A20" s="10">
        <v>15</v>
      </c>
      <c r="B20" s="10">
        <v>10</v>
      </c>
      <c r="C20" s="9" t="s">
        <v>40</v>
      </c>
      <c r="D20" s="11" t="s">
        <v>41</v>
      </c>
      <c r="E20" s="11"/>
      <c r="F20" s="16">
        <v>0.0018457175925925926</v>
      </c>
      <c r="G20" s="10"/>
      <c r="H20" s="11">
        <f>(PRODUCT(F20*86400))+G20</f>
        <v>159.47</v>
      </c>
      <c r="I20" s="16">
        <v>0.0018339120370370369</v>
      </c>
      <c r="J20" s="17"/>
      <c r="K20" s="17">
        <f>PRODUCT(I20*86400)+J20</f>
        <v>158.45</v>
      </c>
      <c r="L20" s="16">
        <v>0.0018275462962962963</v>
      </c>
      <c r="M20" s="17"/>
      <c r="N20" s="21">
        <f>PRODUCT(L20*86400)+M20</f>
        <v>157.9</v>
      </c>
      <c r="O20" s="10">
        <f>H20+K20+N20</f>
        <v>475.81999999999994</v>
      </c>
    </row>
  </sheetData>
  <sheetProtection selectLockedCells="1" selectUnlockedCells="1"/>
  <mergeCells count="10">
    <mergeCell ref="C1:L1"/>
    <mergeCell ref="A3:A4"/>
    <mergeCell ref="B3:B4"/>
    <mergeCell ref="C3:C4"/>
    <mergeCell ref="D3:D4"/>
    <mergeCell ref="E3:E4"/>
    <mergeCell ref="F3:H3"/>
    <mergeCell ref="I3:K3"/>
    <mergeCell ref="L3:N3"/>
    <mergeCell ref="O3:O4"/>
  </mergeCells>
  <printOptions/>
  <pageMargins left="0.1763888888888889" right="0.09513888888888888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="80" zoomScaleNormal="80" workbookViewId="0" topLeftCell="A1">
      <selection activeCell="E26" sqref="E26"/>
    </sheetView>
  </sheetViews>
  <sheetFormatPr defaultColWidth="10.00390625" defaultRowHeight="12.75"/>
  <cols>
    <col min="1" max="1" width="7.125" style="2" customWidth="1"/>
    <col min="2" max="2" width="5.50390625" style="2" customWidth="1"/>
    <col min="3" max="3" width="32.50390625" style="0" customWidth="1"/>
    <col min="4" max="4" width="25.50390625" style="2" customWidth="1"/>
    <col min="5" max="6" width="10.875" style="0" customWidth="1"/>
    <col min="7" max="7" width="20.25390625" style="0" customWidth="1"/>
    <col min="8" max="16384" width="10.875" style="0" customWidth="1"/>
  </cols>
  <sheetData>
    <row r="1" spans="1:4" ht="14.25">
      <c r="A1" s="3"/>
      <c r="B1" s="27"/>
      <c r="C1" s="3" t="s">
        <v>57</v>
      </c>
      <c r="D1" s="27"/>
    </row>
    <row r="2" spans="1:4" ht="14.25">
      <c r="A2" s="3" t="s">
        <v>58</v>
      </c>
      <c r="B2" s="3"/>
      <c r="C2" s="3"/>
      <c r="D2" s="3"/>
    </row>
    <row r="3" spans="1:4" ht="12.75" customHeight="1">
      <c r="A3" s="5" t="s">
        <v>43</v>
      </c>
      <c r="B3" s="6" t="s">
        <v>4</v>
      </c>
      <c r="C3" s="5" t="s">
        <v>5</v>
      </c>
      <c r="D3" s="5" t="s">
        <v>8</v>
      </c>
    </row>
    <row r="4" spans="1:4" ht="14.25">
      <c r="A4" s="5"/>
      <c r="B4" s="6"/>
      <c r="C4" s="5"/>
      <c r="D4" s="5"/>
    </row>
    <row r="5" spans="1:4" ht="14.25">
      <c r="A5" s="15">
        <v>1</v>
      </c>
      <c r="B5" s="8">
        <v>9</v>
      </c>
      <c r="C5" s="9" t="s">
        <v>59</v>
      </c>
      <c r="D5" s="7" t="s">
        <v>53</v>
      </c>
    </row>
    <row r="6" spans="1:4" ht="14.25">
      <c r="A6" s="15">
        <v>2</v>
      </c>
      <c r="B6" s="7">
        <v>5</v>
      </c>
      <c r="C6" s="9" t="s">
        <v>15</v>
      </c>
      <c r="D6" s="7" t="s">
        <v>53</v>
      </c>
    </row>
    <row r="7" spans="1:4" ht="14.25">
      <c r="A7" s="15" t="s">
        <v>60</v>
      </c>
      <c r="B7" s="7">
        <v>7</v>
      </c>
      <c r="C7" s="9" t="s">
        <v>12</v>
      </c>
      <c r="D7" s="7"/>
    </row>
    <row r="8" spans="1:4" ht="14.25">
      <c r="A8" s="3" t="s">
        <v>61</v>
      </c>
      <c r="B8" s="3"/>
      <c r="C8" s="3"/>
      <c r="D8" s="3"/>
    </row>
    <row r="9" spans="1:4" ht="12.75" customHeight="1">
      <c r="A9" s="5" t="s">
        <v>43</v>
      </c>
      <c r="B9" s="6" t="s">
        <v>4</v>
      </c>
      <c r="C9" s="5" t="s">
        <v>5</v>
      </c>
      <c r="D9" s="5" t="s">
        <v>8</v>
      </c>
    </row>
    <row r="10" spans="1:4" ht="14.25">
      <c r="A10" s="5"/>
      <c r="B10" s="6"/>
      <c r="C10" s="5"/>
      <c r="D10" s="5"/>
    </row>
    <row r="11" spans="1:4" ht="12" customHeight="1">
      <c r="A11" s="11">
        <v>1</v>
      </c>
      <c r="B11" s="11">
        <v>2</v>
      </c>
      <c r="C11" s="10" t="s">
        <v>17</v>
      </c>
      <c r="D11" s="11"/>
    </row>
    <row r="12" spans="1:4" ht="12" customHeight="1">
      <c r="A12" s="11">
        <v>2</v>
      </c>
      <c r="B12" s="11">
        <v>8</v>
      </c>
      <c r="C12" s="10" t="s">
        <v>19</v>
      </c>
      <c r="D12" s="11"/>
    </row>
    <row r="13" spans="1:4" ht="14.25">
      <c r="A13" s="3" t="s">
        <v>62</v>
      </c>
      <c r="B13" s="3"/>
      <c r="C13" s="3"/>
      <c r="D13" s="3"/>
    </row>
    <row r="14" spans="1:4" ht="12.75" customHeight="1">
      <c r="A14" s="5" t="s">
        <v>43</v>
      </c>
      <c r="B14" s="6" t="s">
        <v>4</v>
      </c>
      <c r="C14" s="5" t="s">
        <v>5</v>
      </c>
      <c r="D14" s="5" t="s">
        <v>8</v>
      </c>
    </row>
    <row r="15" spans="1:4" ht="14.25">
      <c r="A15" s="5"/>
      <c r="B15" s="6"/>
      <c r="C15" s="5"/>
      <c r="D15" s="5"/>
    </row>
    <row r="16" spans="1:4" ht="14.25">
      <c r="A16" s="15">
        <v>1</v>
      </c>
      <c r="B16" s="7">
        <v>23</v>
      </c>
      <c r="C16" s="9" t="s">
        <v>63</v>
      </c>
      <c r="D16" s="7" t="s">
        <v>53</v>
      </c>
    </row>
    <row r="17" spans="1:4" ht="14.25">
      <c r="A17" s="15">
        <v>2</v>
      </c>
      <c r="B17" s="7">
        <v>6</v>
      </c>
      <c r="C17" s="9" t="s">
        <v>28</v>
      </c>
      <c r="D17" s="7" t="s">
        <v>53</v>
      </c>
    </row>
    <row r="18" spans="1:4" ht="14.25">
      <c r="A18" s="15" t="s">
        <v>60</v>
      </c>
      <c r="B18" s="28">
        <v>11</v>
      </c>
      <c r="C18" s="29" t="s">
        <v>22</v>
      </c>
      <c r="D18" s="28" t="s">
        <v>53</v>
      </c>
    </row>
    <row r="19" spans="1:4" ht="14.25">
      <c r="A19" s="15">
        <v>4</v>
      </c>
      <c r="B19" s="28">
        <v>34</v>
      </c>
      <c r="C19" s="29" t="s">
        <v>64</v>
      </c>
      <c r="D19" s="28" t="s">
        <v>53</v>
      </c>
    </row>
    <row r="20" ht="3.75" customHeight="1"/>
    <row r="21" spans="1:4" ht="14.25">
      <c r="A21" s="3" t="s">
        <v>65</v>
      </c>
      <c r="B21" s="3"/>
      <c r="C21" s="3"/>
      <c r="D21" s="3"/>
    </row>
    <row r="22" spans="1:4" ht="12.75" customHeight="1">
      <c r="A22" s="5" t="s">
        <v>43</v>
      </c>
      <c r="B22" s="6" t="s">
        <v>4</v>
      </c>
      <c r="C22" s="5" t="s">
        <v>5</v>
      </c>
      <c r="D22" s="5" t="s">
        <v>8</v>
      </c>
    </row>
    <row r="23" spans="1:4" ht="14.25">
      <c r="A23" s="5"/>
      <c r="B23" s="6"/>
      <c r="C23" s="5"/>
      <c r="D23" s="5"/>
    </row>
    <row r="24" spans="1:4" ht="14.25">
      <c r="A24" s="15">
        <v>1</v>
      </c>
      <c r="B24" s="8">
        <v>38</v>
      </c>
      <c r="C24" s="9" t="s">
        <v>38</v>
      </c>
      <c r="D24" s="30" t="s">
        <v>66</v>
      </c>
    </row>
    <row r="25" spans="1:4" ht="14.25">
      <c r="A25" s="15">
        <v>2</v>
      </c>
      <c r="B25" s="7">
        <v>40</v>
      </c>
      <c r="C25" s="9" t="s">
        <v>67</v>
      </c>
      <c r="D25" s="30" t="s">
        <v>66</v>
      </c>
    </row>
    <row r="26" spans="1:4" ht="14.25">
      <c r="A26" s="15">
        <v>3</v>
      </c>
      <c r="B26" s="7">
        <v>1</v>
      </c>
      <c r="C26" s="9" t="s">
        <v>33</v>
      </c>
      <c r="D26" s="30" t="s">
        <v>53</v>
      </c>
    </row>
    <row r="27" spans="1:4" ht="14.25">
      <c r="A27" s="11">
        <v>4</v>
      </c>
      <c r="B27" s="11">
        <v>3</v>
      </c>
      <c r="C27" s="10" t="s">
        <v>32</v>
      </c>
      <c r="D27" s="11"/>
    </row>
    <row r="28" spans="1:4" ht="14.25">
      <c r="A28" s="11">
        <v>5</v>
      </c>
      <c r="B28" s="11">
        <v>4</v>
      </c>
      <c r="C28" s="10" t="s">
        <v>30</v>
      </c>
      <c r="D28" s="11" t="s">
        <v>53</v>
      </c>
    </row>
  </sheetData>
  <sheetProtection selectLockedCells="1" selectUnlockedCells="1"/>
  <mergeCells count="20">
    <mergeCell ref="A2:D2"/>
    <mergeCell ref="A3:A4"/>
    <mergeCell ref="B3:B4"/>
    <mergeCell ref="C3:C4"/>
    <mergeCell ref="D3:D4"/>
    <mergeCell ref="A8:D8"/>
    <mergeCell ref="A9:A10"/>
    <mergeCell ref="B9:B10"/>
    <mergeCell ref="C9:C10"/>
    <mergeCell ref="D9:D10"/>
    <mergeCell ref="A13:D13"/>
    <mergeCell ref="A14:A15"/>
    <mergeCell ref="B14:B15"/>
    <mergeCell ref="C14:C15"/>
    <mergeCell ref="D14:D15"/>
    <mergeCell ref="A21:D21"/>
    <mergeCell ref="A22:A23"/>
    <mergeCell ref="B22:B23"/>
    <mergeCell ref="C22:C23"/>
    <mergeCell ref="D22:D23"/>
  </mergeCells>
  <printOptions/>
  <pageMargins left="0.2263888888888889" right="0.07708333333333334" top="1.025" bottom="1.025" header="0.7875" footer="0.7875"/>
  <pageSetup horizontalDpi="300" verticalDpi="300" orientation="landscape" paperSize="9" scale="95"/>
  <headerFooter alignWithMargins="0">
    <oddHeader>&amp;C&amp;"Arial,Normalny"&amp;A</oddHeader>
    <oddFooter>&amp;C&amp;"Arial,Normalny"Strona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zoomScale="80" zoomScaleNormal="80" workbookViewId="0" topLeftCell="A1">
      <selection activeCell="B9" sqref="B9"/>
    </sheetView>
  </sheetViews>
  <sheetFormatPr defaultColWidth="10.00390625" defaultRowHeight="12.75"/>
  <cols>
    <col min="1" max="1" width="10.875" style="2" customWidth="1"/>
    <col min="2" max="2" width="24.625" style="0" customWidth="1"/>
    <col min="3" max="16384" width="10.875" style="0" customWidth="1"/>
  </cols>
  <sheetData>
    <row r="1" spans="1:3" ht="14.25">
      <c r="A1" s="31" t="s">
        <v>68</v>
      </c>
      <c r="B1" s="31"/>
      <c r="C1" s="31"/>
    </row>
    <row r="3" spans="1:3" ht="14.25">
      <c r="A3" s="32" t="s">
        <v>43</v>
      </c>
      <c r="B3" s="33" t="s">
        <v>69</v>
      </c>
      <c r="C3" s="34" t="s">
        <v>70</v>
      </c>
    </row>
    <row r="4" spans="1:3" ht="14.25">
      <c r="A4" s="7">
        <v>1</v>
      </c>
      <c r="B4" s="7" t="s">
        <v>11</v>
      </c>
      <c r="C4" s="10">
        <v>57</v>
      </c>
    </row>
    <row r="5" spans="1:3" ht="14.25">
      <c r="A5" s="7">
        <v>2</v>
      </c>
      <c r="B5" s="7" t="s">
        <v>37</v>
      </c>
      <c r="C5" s="10">
        <v>37</v>
      </c>
    </row>
    <row r="6" spans="1:3" ht="14.25">
      <c r="A6" s="11">
        <v>3</v>
      </c>
      <c r="B6" s="35"/>
      <c r="C6" s="35"/>
    </row>
    <row r="7" spans="1:3" ht="14.25">
      <c r="A7" s="11">
        <v>4</v>
      </c>
      <c r="B7" s="35"/>
      <c r="C7" s="35"/>
    </row>
    <row r="8" spans="1:3" ht="14.25">
      <c r="A8" s="11">
        <v>5</v>
      </c>
      <c r="B8" s="35"/>
      <c r="C8" s="35"/>
    </row>
    <row r="9" spans="1:3" ht="14.25">
      <c r="A9" s="11">
        <v>6</v>
      </c>
      <c r="B9" s="35"/>
      <c r="C9" s="35"/>
    </row>
  </sheetData>
  <sheetProtection selectLockedCells="1" selectUnlockedCells="1"/>
  <mergeCells count="1">
    <mergeCell ref="A1:C1"/>
  </mergeCells>
  <printOptions/>
  <pageMargins left="0.2263888888888889" right="0.07708333333333334" top="1.025" bottom="1.025" header="0.7875" footer="0.7875"/>
  <pageSetup horizontalDpi="300" verticalDpi="300" orientation="landscape" paperSize="9" scale="95"/>
  <headerFooter alignWithMargins="0">
    <oddHeader>&amp;C&amp;"Arial,Normalny"&amp;A</oddHeader>
    <oddFooter>&amp;C&amp;"Arial,Normalny"Strona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/>
  <cp:lastPrinted>2020-07-19T12:52:48Z</cp:lastPrinted>
  <dcterms:created xsi:type="dcterms:W3CDTF">2012-07-28T19:24:18Z</dcterms:created>
  <dcterms:modified xsi:type="dcterms:W3CDTF">2020-07-21T12:55:13Z</dcterms:modified>
  <cp:category/>
  <cp:version/>
  <cp:contentType/>
  <cp:contentStatus/>
  <cp:revision>74</cp:revision>
</cp:coreProperties>
</file>