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a startowa" sheetId="1" r:id="rId1"/>
    <sheet name="Czasy" sheetId="2" r:id="rId2"/>
    <sheet name="Generalka" sheetId="3" r:id="rId3"/>
    <sheet name="Klasy" sheetId="4" r:id="rId4"/>
    <sheet name="Klubowa" sheetId="5" r:id="rId5"/>
  </sheets>
  <definedNames>
    <definedName name="__Anonymous_Sheet_DB__0">'Lista startowa'!$A$5:$F$15</definedName>
    <definedName name="__Anonymous_Sheet_DB__1">'Czasy'!$A$4:$O$14</definedName>
  </definedNames>
  <calcPr fullCalcOnLoad="1"/>
</workbook>
</file>

<file path=xl/sharedStrings.xml><?xml version="1.0" encoding="utf-8"?>
<sst xmlns="http://schemas.openxmlformats.org/spreadsheetml/2006/main" count="179" uniqueCount="60">
  <si>
    <t>LISTA STARTOWA</t>
  </si>
  <si>
    <t>III Runda Mistrzostw Okregu Bydgoskiego w Autoslalomie</t>
  </si>
  <si>
    <t>L.P.</t>
  </si>
  <si>
    <t>Nr start.</t>
  </si>
  <si>
    <t>Imię i Nazwisko</t>
  </si>
  <si>
    <t>Klasa</t>
  </si>
  <si>
    <t>Samochód/pojemność</t>
  </si>
  <si>
    <t>Klub</t>
  </si>
  <si>
    <t>Piotr Koper</t>
  </si>
  <si>
    <t>Renault scenic 1,6</t>
  </si>
  <si>
    <t>AK Włocławski</t>
  </si>
  <si>
    <t>ok</t>
  </si>
  <si>
    <t>Andrzej Pietrzak</t>
  </si>
  <si>
    <t>MG 1,8</t>
  </si>
  <si>
    <t>Dawid Kasprzak</t>
  </si>
  <si>
    <t>BMW 320i</t>
  </si>
  <si>
    <t>AK Kujawsko - Pomorski</t>
  </si>
  <si>
    <t>Tomasz Rzepecki</t>
  </si>
  <si>
    <t>BMW 320d</t>
  </si>
  <si>
    <t>LKT Wyczół</t>
  </si>
  <si>
    <t>Maciej Żwirko</t>
  </si>
  <si>
    <t>Subaru Impreza</t>
  </si>
  <si>
    <t xml:space="preserve"> </t>
  </si>
  <si>
    <t>Krzysztof Wizner</t>
  </si>
  <si>
    <t>Honda Civic</t>
  </si>
  <si>
    <t>Aleksander Rzepecki</t>
  </si>
  <si>
    <t>Golf 1,9 td</t>
  </si>
  <si>
    <t>Łukasz Światowski</t>
  </si>
  <si>
    <t>GOSC</t>
  </si>
  <si>
    <t>BMW e36</t>
  </si>
  <si>
    <t xml:space="preserve"> AK Włocławski</t>
  </si>
  <si>
    <t>Michał Ziemiński</t>
  </si>
  <si>
    <t>Fiat SC</t>
  </si>
  <si>
    <t>AK Toruński</t>
  </si>
  <si>
    <t>Wojciech Klusek</t>
  </si>
  <si>
    <t>ATG</t>
  </si>
  <si>
    <t>III Runda Mistrzostw Okręgu Bydgoskiego w AutoSlalomie 12.08.2017</t>
  </si>
  <si>
    <t>Imię Nazwisko</t>
  </si>
  <si>
    <t>Przejazd I</t>
  </si>
  <si>
    <t>Przejazd  II</t>
  </si>
  <si>
    <t>Przejazd III</t>
  </si>
  <si>
    <t>Wynik czas</t>
  </si>
  <si>
    <t>Wynik pkt</t>
  </si>
  <si>
    <t>Czas</t>
  </si>
  <si>
    <t>kara (s)</t>
  </si>
  <si>
    <t>Wynik</t>
  </si>
  <si>
    <t xml:space="preserve">  </t>
  </si>
  <si>
    <t>nie ukończył</t>
  </si>
  <si>
    <t>KLASYFIKACJA GENERALNA</t>
  </si>
  <si>
    <t>Miejsce</t>
  </si>
  <si>
    <t>NK</t>
  </si>
  <si>
    <t>WYNIKI WG KLAS</t>
  </si>
  <si>
    <t>KLASA I</t>
  </si>
  <si>
    <t>KLASA II</t>
  </si>
  <si>
    <t>KLASA III</t>
  </si>
  <si>
    <t>KLASA IV</t>
  </si>
  <si>
    <t>Klasyfikacja klubowa</t>
  </si>
  <si>
    <t>KLUB</t>
  </si>
  <si>
    <t>AK Toruński del. Grudziadz</t>
  </si>
  <si>
    <t>AT. KUJ-POM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</si>
</sst>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"/>
    <numFmt numFmtId="166" formatCode="MM:SS.0"/>
    <numFmt numFmtId="167" formatCode="[H]:MM:SS"/>
    <numFmt numFmtId="168" formatCode="MM:SS.00"/>
    <numFmt numFmtId="169" formatCode="0.00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7" sqref="E7"/>
    </sheetView>
  </sheetViews>
  <sheetFormatPr defaultColWidth="9.00390625" defaultRowHeight="16.5" customHeight="1"/>
  <cols>
    <col min="1" max="1" width="5.25390625" style="1" customWidth="1"/>
    <col min="2" max="2" width="8.25390625" style="0" customWidth="1"/>
    <col min="3" max="3" width="20.50390625" style="0" customWidth="1"/>
    <col min="4" max="4" width="7.875" style="2" customWidth="1"/>
    <col min="5" max="6" width="25.25390625" style="0" customWidth="1"/>
    <col min="7" max="7" width="10.75390625" style="2" customWidth="1"/>
  </cols>
  <sheetData>
    <row r="1" spans="1:7" ht="12.75">
      <c r="A1" s="3" t="s">
        <v>0</v>
      </c>
      <c r="B1" s="3"/>
      <c r="C1" s="3"/>
      <c r="D1" s="3" t="s">
        <v>1</v>
      </c>
      <c r="E1" s="3"/>
      <c r="F1" s="3"/>
      <c r="G1" s="4">
        <v>42959</v>
      </c>
    </row>
    <row r="2" spans="1:4" ht="12.75">
      <c r="A2"/>
      <c r="D2"/>
    </row>
    <row r="3" spans="1:7" ht="12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/>
    </row>
    <row r="4" spans="1:7" ht="12.75">
      <c r="A4" s="5"/>
      <c r="B4" s="6"/>
      <c r="C4" s="5"/>
      <c r="D4" s="5"/>
      <c r="E4" s="5"/>
      <c r="F4" s="5"/>
      <c r="G4" s="6"/>
    </row>
    <row r="5" spans="1:7" ht="16.5" customHeight="1">
      <c r="A5" s="7">
        <v>1</v>
      </c>
      <c r="B5" s="7">
        <v>14</v>
      </c>
      <c r="C5" s="8" t="s">
        <v>8</v>
      </c>
      <c r="D5" s="7">
        <v>2</v>
      </c>
      <c r="E5" s="7" t="s">
        <v>9</v>
      </c>
      <c r="F5" s="7" t="s">
        <v>10</v>
      </c>
      <c r="G5" s="7" t="s">
        <v>11</v>
      </c>
    </row>
    <row r="6" spans="1:7" ht="16.5" customHeight="1">
      <c r="A6" s="7">
        <v>2</v>
      </c>
      <c r="B6" s="7">
        <v>15</v>
      </c>
      <c r="C6" s="8" t="s">
        <v>12</v>
      </c>
      <c r="D6" s="7">
        <v>3</v>
      </c>
      <c r="E6" s="7" t="s">
        <v>13</v>
      </c>
      <c r="F6" s="7" t="s">
        <v>10</v>
      </c>
      <c r="G6" s="7" t="s">
        <v>11</v>
      </c>
    </row>
    <row r="7" spans="1:7" ht="16.5" customHeight="1">
      <c r="A7" s="7">
        <v>3</v>
      </c>
      <c r="B7" s="7">
        <v>17</v>
      </c>
      <c r="C7" s="8" t="s">
        <v>14</v>
      </c>
      <c r="D7" s="7">
        <v>3</v>
      </c>
      <c r="E7" s="7" t="s">
        <v>15</v>
      </c>
      <c r="F7" s="7" t="s">
        <v>16</v>
      </c>
      <c r="G7" s="7" t="s">
        <v>11</v>
      </c>
    </row>
    <row r="8" spans="1:7" ht="16.5" customHeight="1">
      <c r="A8" s="7">
        <v>4</v>
      </c>
      <c r="B8" s="7">
        <v>19</v>
      </c>
      <c r="C8" s="8" t="s">
        <v>17</v>
      </c>
      <c r="D8" s="7">
        <v>4</v>
      </c>
      <c r="E8" s="7" t="s">
        <v>18</v>
      </c>
      <c r="F8" s="7" t="s">
        <v>19</v>
      </c>
      <c r="G8" s="7" t="s">
        <v>11</v>
      </c>
    </row>
    <row r="9" spans="1:8" ht="16.5" customHeight="1">
      <c r="A9" s="7">
        <v>5</v>
      </c>
      <c r="B9" s="7">
        <v>20</v>
      </c>
      <c r="C9" s="8" t="s">
        <v>20</v>
      </c>
      <c r="D9" s="7">
        <v>4</v>
      </c>
      <c r="E9" s="7" t="s">
        <v>21</v>
      </c>
      <c r="F9" s="7" t="s">
        <v>19</v>
      </c>
      <c r="G9" s="7" t="s">
        <v>11</v>
      </c>
      <c r="H9" t="s">
        <v>22</v>
      </c>
    </row>
    <row r="10" spans="1:7" ht="16.5" customHeight="1">
      <c r="A10" s="7">
        <v>6</v>
      </c>
      <c r="B10" s="7">
        <v>21</v>
      </c>
      <c r="C10" s="8" t="s">
        <v>23</v>
      </c>
      <c r="D10" s="7">
        <v>1</v>
      </c>
      <c r="E10" s="7" t="s">
        <v>24</v>
      </c>
      <c r="F10" s="7" t="s">
        <v>19</v>
      </c>
      <c r="G10" s="7" t="s">
        <v>11</v>
      </c>
    </row>
    <row r="11" spans="1:7" ht="16.5" customHeight="1">
      <c r="A11" s="7">
        <v>7</v>
      </c>
      <c r="B11" s="7">
        <v>22</v>
      </c>
      <c r="C11" s="8" t="s">
        <v>25</v>
      </c>
      <c r="D11" s="7">
        <v>4</v>
      </c>
      <c r="E11" s="7" t="s">
        <v>26</v>
      </c>
      <c r="F11" s="7" t="s">
        <v>19</v>
      </c>
      <c r="G11" s="7" t="s">
        <v>11</v>
      </c>
    </row>
    <row r="12" spans="1:7" ht="16.5" customHeight="1">
      <c r="A12" s="7">
        <v>8</v>
      </c>
      <c r="B12" s="7">
        <v>23</v>
      </c>
      <c r="C12" s="8" t="s">
        <v>27</v>
      </c>
      <c r="D12" s="7" t="s">
        <v>28</v>
      </c>
      <c r="E12" s="7" t="s">
        <v>29</v>
      </c>
      <c r="F12" s="7" t="s">
        <v>30</v>
      </c>
      <c r="G12" s="7" t="s">
        <v>11</v>
      </c>
    </row>
    <row r="13" spans="1:7" ht="16.5" customHeight="1">
      <c r="A13" s="7">
        <v>9</v>
      </c>
      <c r="B13" s="7">
        <v>24</v>
      </c>
      <c r="C13" s="8" t="s">
        <v>31</v>
      </c>
      <c r="D13" s="7">
        <v>1</v>
      </c>
      <c r="E13" s="7" t="s">
        <v>32</v>
      </c>
      <c r="F13" s="7" t="s">
        <v>33</v>
      </c>
      <c r="G13" s="7" t="s">
        <v>11</v>
      </c>
    </row>
    <row r="14" spans="1:7" ht="16.5" customHeight="1">
      <c r="A14" s="7">
        <v>10</v>
      </c>
      <c r="B14" s="7">
        <v>26</v>
      </c>
      <c r="C14" s="8" t="s">
        <v>34</v>
      </c>
      <c r="D14" s="7">
        <v>3</v>
      </c>
      <c r="E14" s="7" t="s">
        <v>24</v>
      </c>
      <c r="F14" s="7" t="s">
        <v>35</v>
      </c>
      <c r="G14" s="7" t="s">
        <v>11</v>
      </c>
    </row>
    <row r="15" spans="1:7" ht="16.5" customHeight="1">
      <c r="A15"/>
      <c r="D15"/>
      <c r="G15"/>
    </row>
    <row r="16" spans="1:6" ht="16.5" customHeight="1">
      <c r="A16" s="9"/>
      <c r="B16" s="10"/>
      <c r="C16" s="11"/>
      <c r="D16" s="10"/>
      <c r="E16" s="10"/>
      <c r="F16" s="11"/>
    </row>
    <row r="17" spans="1:6" ht="16.5" customHeight="1">
      <c r="A17" s="9"/>
      <c r="B17" s="10"/>
      <c r="C17" s="11"/>
      <c r="D17" s="10"/>
      <c r="E17" s="10"/>
      <c r="F17" s="11"/>
    </row>
  </sheetData>
  <sheetProtection selectLockedCells="1" selectUnlockedCells="1"/>
  <mergeCells count="9">
    <mergeCell ref="A1:C1"/>
    <mergeCell ref="D1:F1"/>
    <mergeCell ref="A3:A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B1">
      <selection activeCell="F3" sqref="F3"/>
    </sheetView>
  </sheetViews>
  <sheetFormatPr defaultColWidth="9.00390625" defaultRowHeight="12.75"/>
  <cols>
    <col min="1" max="1" width="5.125" style="0" customWidth="1"/>
    <col min="2" max="2" width="5.625" style="2" customWidth="1"/>
    <col min="3" max="3" width="20.50390625" style="0" customWidth="1"/>
    <col min="4" max="4" width="7.25390625" style="0" customWidth="1"/>
    <col min="5" max="5" width="6.00390625" style="0" customWidth="1"/>
    <col min="6" max="6" width="8.75390625" style="2" customWidth="1"/>
    <col min="7" max="7" width="6.875" style="2" customWidth="1"/>
    <col min="8" max="8" width="8.75390625" style="2" customWidth="1"/>
    <col min="9" max="9" width="11.00390625" style="2" customWidth="1"/>
    <col min="10" max="10" width="6.875" style="0" customWidth="1"/>
    <col min="11" max="11" width="10.75390625" style="2" customWidth="1"/>
    <col min="12" max="12" width="8.75390625" style="2" customWidth="1"/>
    <col min="13" max="13" width="6.875" style="2" customWidth="1"/>
    <col min="14" max="16" width="8.75390625" style="2" customWidth="1"/>
  </cols>
  <sheetData>
    <row r="1" spans="3:12" ht="12.75">
      <c r="C1" s="3" t="s">
        <v>36</v>
      </c>
      <c r="D1" s="3"/>
      <c r="E1" s="3"/>
      <c r="F1" s="3"/>
      <c r="G1" s="3"/>
      <c r="H1" s="3"/>
      <c r="I1" s="3"/>
      <c r="J1" s="3"/>
      <c r="K1" s="3"/>
      <c r="L1" s="3"/>
    </row>
    <row r="2" spans="7:8" ht="12.75">
      <c r="G2" s="12"/>
      <c r="H2" s="12"/>
    </row>
    <row r="3" spans="1:16" ht="12.75" customHeight="1">
      <c r="A3" s="5" t="s">
        <v>2</v>
      </c>
      <c r="B3" s="6" t="s">
        <v>3</v>
      </c>
      <c r="C3" s="5" t="s">
        <v>37</v>
      </c>
      <c r="D3" s="5" t="s">
        <v>5</v>
      </c>
      <c r="E3" s="5" t="s">
        <v>7</v>
      </c>
      <c r="F3" s="5" t="s">
        <v>38</v>
      </c>
      <c r="G3" s="5"/>
      <c r="H3" s="5"/>
      <c r="I3" s="5" t="s">
        <v>39</v>
      </c>
      <c r="J3" s="5"/>
      <c r="K3" s="5"/>
      <c r="L3" s="5" t="s">
        <v>40</v>
      </c>
      <c r="M3" s="5"/>
      <c r="N3" s="5"/>
      <c r="O3" s="6" t="s">
        <v>41</v>
      </c>
      <c r="P3" s="6" t="s">
        <v>42</v>
      </c>
    </row>
    <row r="4" spans="1:16" ht="12.75">
      <c r="A4" s="5"/>
      <c r="B4" s="5"/>
      <c r="C4" s="5"/>
      <c r="D4" s="5"/>
      <c r="E4" s="5"/>
      <c r="F4" s="13" t="s">
        <v>43</v>
      </c>
      <c r="G4" s="14" t="s">
        <v>44</v>
      </c>
      <c r="H4" s="14" t="s">
        <v>45</v>
      </c>
      <c r="I4" s="14" t="s">
        <v>43</v>
      </c>
      <c r="J4" s="14" t="s">
        <v>44</v>
      </c>
      <c r="K4" s="14" t="s">
        <v>45</v>
      </c>
      <c r="L4" s="13" t="s">
        <v>43</v>
      </c>
      <c r="M4" s="14" t="s">
        <v>44</v>
      </c>
      <c r="N4" s="14" t="s">
        <v>45</v>
      </c>
      <c r="O4" s="6"/>
      <c r="P4" s="6"/>
    </row>
    <row r="5" spans="1:16" ht="12.75">
      <c r="A5" s="15">
        <v>1</v>
      </c>
      <c r="B5" s="16">
        <v>14</v>
      </c>
      <c r="C5" s="17" t="s">
        <v>8</v>
      </c>
      <c r="D5" s="16">
        <v>2</v>
      </c>
      <c r="E5" s="18"/>
      <c r="F5" s="19">
        <v>0.0019881944444444448</v>
      </c>
      <c r="G5" s="20"/>
      <c r="H5" s="20">
        <f>(PRODUCT(F5*86400))+G5</f>
        <v>171.78000000000003</v>
      </c>
      <c r="I5" s="19">
        <v>0.0019901620370370372</v>
      </c>
      <c r="J5" s="21"/>
      <c r="K5" s="20">
        <f>PRODUCT(I5*86400)+J5</f>
        <v>171.95000000000002</v>
      </c>
      <c r="L5" s="19">
        <v>0.0019812500000000004</v>
      </c>
      <c r="M5" s="20"/>
      <c r="N5" s="20">
        <f>PRODUCT(L5*86400)+M5</f>
        <v>171.18000000000004</v>
      </c>
      <c r="O5" s="22"/>
      <c r="P5" s="23">
        <f>PRODUCT(O5*86400)</f>
        <v>0</v>
      </c>
    </row>
    <row r="6" spans="1:16" ht="12.75">
      <c r="A6" s="15">
        <v>2</v>
      </c>
      <c r="B6" s="7">
        <v>15</v>
      </c>
      <c r="C6" s="8" t="s">
        <v>12</v>
      </c>
      <c r="D6" s="7">
        <v>3</v>
      </c>
      <c r="E6" s="24"/>
      <c r="F6" s="19">
        <v>0.0015942129629629629</v>
      </c>
      <c r="G6" s="20" t="s">
        <v>22</v>
      </c>
      <c r="H6" s="20">
        <f>(PRODUCT(F6*86400))+G6</f>
        <v>137.73999999999998</v>
      </c>
      <c r="I6" s="19">
        <v>0.0015540509259259262</v>
      </c>
      <c r="J6" s="21"/>
      <c r="K6" s="20">
        <f>PRODUCT(I6*86400)+J6</f>
        <v>134.27</v>
      </c>
      <c r="L6" s="19">
        <v>0.0015586805555555558</v>
      </c>
      <c r="M6" s="20"/>
      <c r="N6" s="20">
        <f>PRODUCT(L6*86400)+M6</f>
        <v>134.67000000000002</v>
      </c>
      <c r="O6" s="22"/>
      <c r="P6" s="23">
        <f>PRODUCT(O6*86400)</f>
        <v>0</v>
      </c>
    </row>
    <row r="7" spans="1:16" ht="12.75">
      <c r="A7" s="15">
        <v>4</v>
      </c>
      <c r="B7" s="7">
        <v>17</v>
      </c>
      <c r="C7" s="8" t="s">
        <v>14</v>
      </c>
      <c r="D7" s="7">
        <v>3</v>
      </c>
      <c r="E7" s="24"/>
      <c r="F7" s="19">
        <v>0.0017575231481481482</v>
      </c>
      <c r="G7" s="20">
        <v>4</v>
      </c>
      <c r="H7" s="20">
        <f>(PRODUCT(F7*86400))+G7</f>
        <v>155.85000000000002</v>
      </c>
      <c r="I7" s="19">
        <v>0.0016690972222222224</v>
      </c>
      <c r="J7" s="21"/>
      <c r="K7" s="20">
        <f>PRODUCT(I7*86400)+J7</f>
        <v>144.21</v>
      </c>
      <c r="L7" s="19">
        <v>0.0016157407407407407</v>
      </c>
      <c r="M7" s="20"/>
      <c r="N7" s="20">
        <f>PRODUCT(L7*86400)+M7</f>
        <v>139.6</v>
      </c>
      <c r="O7" s="22"/>
      <c r="P7" s="23">
        <f>PRODUCT(O7*86400)</f>
        <v>0</v>
      </c>
    </row>
    <row r="8" spans="1:16" ht="12.75">
      <c r="A8" s="15">
        <v>5</v>
      </c>
      <c r="B8" s="7">
        <v>19</v>
      </c>
      <c r="C8" s="8" t="s">
        <v>17</v>
      </c>
      <c r="D8" s="7">
        <v>4</v>
      </c>
      <c r="E8" s="24"/>
      <c r="F8" s="19">
        <v>0.0016217592592592594</v>
      </c>
      <c r="G8" s="20"/>
      <c r="H8" s="20">
        <f>(PRODUCT(F8*86400))+G8</f>
        <v>140.12</v>
      </c>
      <c r="I8" s="19">
        <v>0.001612962962962963</v>
      </c>
      <c r="J8" s="21"/>
      <c r="K8" s="20">
        <f>PRODUCT(I8*86400)+J8</f>
        <v>139.36</v>
      </c>
      <c r="L8" s="19">
        <v>0.0016700231481481483</v>
      </c>
      <c r="M8" s="20">
        <v>2</v>
      </c>
      <c r="N8" s="20">
        <f>PRODUCT(L8*86400)+M8</f>
        <v>146.29000000000002</v>
      </c>
      <c r="O8" s="22"/>
      <c r="P8" s="23">
        <f>PRODUCT(O8*86400)</f>
        <v>0</v>
      </c>
    </row>
    <row r="9" spans="1:16" ht="12.75">
      <c r="A9" s="15">
        <v>6</v>
      </c>
      <c r="B9" s="7">
        <v>20</v>
      </c>
      <c r="C9" s="8" t="s">
        <v>20</v>
      </c>
      <c r="D9" s="7">
        <v>4</v>
      </c>
      <c r="E9" s="24" t="s">
        <v>46</v>
      </c>
      <c r="F9" s="19">
        <v>0.0015863425925925925</v>
      </c>
      <c r="G9" s="20"/>
      <c r="H9" s="20">
        <f>(PRODUCT(F9*86400))+G9</f>
        <v>137.06</v>
      </c>
      <c r="I9" s="19">
        <v>0.0015443287037037038</v>
      </c>
      <c r="J9" s="21"/>
      <c r="K9" s="20">
        <f>PRODUCT(I9*86400)+J9</f>
        <v>133.43</v>
      </c>
      <c r="L9" s="19">
        <v>0.001527662037037037</v>
      </c>
      <c r="M9" s="20"/>
      <c r="N9" s="20">
        <f>PRODUCT(L9*86400)+M9</f>
        <v>131.99</v>
      </c>
      <c r="O9" s="22"/>
      <c r="P9" s="23">
        <f>PRODUCT(O9*86400)</f>
        <v>0</v>
      </c>
    </row>
    <row r="10" spans="1:16" ht="12.75">
      <c r="A10" s="15">
        <v>7</v>
      </c>
      <c r="B10" s="7">
        <v>21</v>
      </c>
      <c r="C10" s="8" t="s">
        <v>23</v>
      </c>
      <c r="D10" s="7">
        <v>1</v>
      </c>
      <c r="E10" s="24"/>
      <c r="F10" s="19">
        <v>0.0019115740740740742</v>
      </c>
      <c r="G10" s="20">
        <v>2</v>
      </c>
      <c r="H10" s="20">
        <f>(PRODUCT(F10*86400))+G10</f>
        <v>167.16000000000003</v>
      </c>
      <c r="I10" s="19">
        <v>0.0017185185185185185</v>
      </c>
      <c r="J10" s="21"/>
      <c r="K10" s="20">
        <f>PRODUCT(I10*86400)+J10</f>
        <v>148.48</v>
      </c>
      <c r="L10" s="19">
        <v>0.0016890046296296297</v>
      </c>
      <c r="M10" s="20"/>
      <c r="N10" s="20">
        <f>PRODUCT(L10*86400)+M10</f>
        <v>145.93</v>
      </c>
      <c r="O10" s="22"/>
      <c r="P10" s="23">
        <f>PRODUCT(O10*86400)</f>
        <v>0</v>
      </c>
    </row>
    <row r="11" spans="1:16" ht="12.75">
      <c r="A11" s="15">
        <v>8</v>
      </c>
      <c r="B11" s="7">
        <v>22</v>
      </c>
      <c r="C11" s="8" t="s">
        <v>25</v>
      </c>
      <c r="D11" s="7">
        <v>4</v>
      </c>
      <c r="E11" s="24"/>
      <c r="F11" s="19">
        <v>0.0015552083333333336</v>
      </c>
      <c r="G11" s="20"/>
      <c r="H11" s="20">
        <f>(PRODUCT(F11*86400))+G11</f>
        <v>134.37000000000003</v>
      </c>
      <c r="I11" s="19" t="s">
        <v>47</v>
      </c>
      <c r="J11" s="21"/>
      <c r="K11" s="20" t="e">
        <f>PRODUCT(I11*86400)+J11</f>
        <v>#VALUE!</v>
      </c>
      <c r="L11" s="19">
        <v>0.0015327546296296298</v>
      </c>
      <c r="M11" s="20"/>
      <c r="N11" s="20">
        <f>PRODUCT(L11*86400)+M11</f>
        <v>132.43</v>
      </c>
      <c r="O11" s="22"/>
      <c r="P11" s="23">
        <f>PRODUCT(O11*86400)</f>
        <v>0</v>
      </c>
    </row>
    <row r="12" spans="1:16" ht="12.75">
      <c r="A12" s="15">
        <v>9</v>
      </c>
      <c r="B12" s="7">
        <v>23</v>
      </c>
      <c r="C12" s="8" t="s">
        <v>27</v>
      </c>
      <c r="D12" s="7" t="s">
        <v>28</v>
      </c>
      <c r="E12" s="7"/>
      <c r="F12" s="19">
        <v>0.0016612268518518519</v>
      </c>
      <c r="G12" s="20">
        <v>20</v>
      </c>
      <c r="H12" s="20">
        <f>(PRODUCT(F12*86400))+G12</f>
        <v>163.53</v>
      </c>
      <c r="I12" s="19">
        <v>0.0016065972222222224</v>
      </c>
      <c r="J12" s="20">
        <v>4</v>
      </c>
      <c r="K12" s="20">
        <f>PRODUCT(I12*86400)+J12</f>
        <v>142.81</v>
      </c>
      <c r="L12" s="19">
        <v>0.0015289351851851853</v>
      </c>
      <c r="M12" s="20">
        <v>2</v>
      </c>
      <c r="N12" s="20">
        <f>PRODUCT(L12*86400)+M12</f>
        <v>134.1</v>
      </c>
      <c r="O12" s="22"/>
      <c r="P12" s="23">
        <f>PRODUCT(O12*86400)</f>
        <v>0</v>
      </c>
    </row>
    <row r="13" spans="1:16" ht="12.75">
      <c r="A13" s="15">
        <v>10</v>
      </c>
      <c r="B13" s="7">
        <v>24</v>
      </c>
      <c r="C13" s="8" t="s">
        <v>31</v>
      </c>
      <c r="D13" s="7">
        <v>1</v>
      </c>
      <c r="E13" s="7"/>
      <c r="F13" s="19">
        <v>0.0016642361111111111</v>
      </c>
      <c r="G13" s="20">
        <v>2</v>
      </c>
      <c r="H13" s="20">
        <f>(PRODUCT(F13*86400))+G13</f>
        <v>145.79</v>
      </c>
      <c r="I13" s="19">
        <v>0.0017180555555555556</v>
      </c>
      <c r="J13" s="21"/>
      <c r="K13" s="20">
        <f>PRODUCT(I13*86400)+J13</f>
        <v>148.44</v>
      </c>
      <c r="L13" s="19">
        <v>0.0016579861111111112</v>
      </c>
      <c r="M13" s="20"/>
      <c r="N13" s="20">
        <f>PRODUCT(L13*86400)+M13</f>
        <v>143.25</v>
      </c>
      <c r="O13" s="22"/>
      <c r="P13" s="23">
        <f>PRODUCT(O13*86400)</f>
        <v>0</v>
      </c>
    </row>
    <row r="14" spans="1:16" ht="12.75">
      <c r="A14" s="15">
        <v>11</v>
      </c>
      <c r="B14" s="25">
        <v>26</v>
      </c>
      <c r="C14" s="8" t="s">
        <v>34</v>
      </c>
      <c r="D14" s="7">
        <v>3</v>
      </c>
      <c r="E14" s="7"/>
      <c r="F14" s="19">
        <v>0.001548611111111111</v>
      </c>
      <c r="G14" s="20"/>
      <c r="H14" s="20">
        <f>(PRODUCT(F14*86400))+G14</f>
        <v>133.79999999999998</v>
      </c>
      <c r="I14" s="19">
        <v>0.0015303240740740741</v>
      </c>
      <c r="J14" s="21"/>
      <c r="K14" s="20">
        <f>PRODUCT(I14*86400)+J14</f>
        <v>132.22</v>
      </c>
      <c r="L14" s="19">
        <v>0.0014899305555555558</v>
      </c>
      <c r="M14" s="20"/>
      <c r="N14" s="20">
        <f>PRODUCT(L14*86400)+M14</f>
        <v>128.73000000000002</v>
      </c>
      <c r="O14" s="22"/>
      <c r="P14" s="23">
        <f>PRODUCT(O14*86400)</f>
        <v>0</v>
      </c>
    </row>
    <row r="15" spans="6:16" ht="12.75"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28"/>
    </row>
    <row r="16" spans="6:16" ht="12.75">
      <c r="F16" s="26"/>
      <c r="G16" s="26"/>
      <c r="H16" s="26"/>
      <c r="I16" s="26"/>
      <c r="J16" s="27"/>
      <c r="K16" s="26"/>
      <c r="L16" s="26"/>
      <c r="M16" s="26"/>
      <c r="N16" s="26"/>
      <c r="O16" s="26"/>
      <c r="P16" s="28"/>
    </row>
    <row r="17" spans="6:16" ht="12.75">
      <c r="F17" s="26"/>
      <c r="G17" s="26"/>
      <c r="H17" s="26"/>
      <c r="I17" s="26"/>
      <c r="J17" s="27"/>
      <c r="K17" s="26"/>
      <c r="L17" s="26"/>
      <c r="M17" s="26"/>
      <c r="N17" s="26"/>
      <c r="O17" s="26"/>
      <c r="P17" s="28"/>
    </row>
    <row r="18" spans="6:16" ht="12.75">
      <c r="F18" s="26"/>
      <c r="G18" s="26"/>
      <c r="H18" s="26"/>
      <c r="I18" s="26"/>
      <c r="J18" s="27"/>
      <c r="K18" s="26"/>
      <c r="L18" s="26"/>
      <c r="M18" s="26"/>
      <c r="N18" s="26"/>
      <c r="O18" s="26"/>
      <c r="P18" s="28"/>
    </row>
    <row r="19" spans="6:16" ht="12.75"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8"/>
    </row>
    <row r="20" spans="6:16" ht="12.75">
      <c r="F20" s="26"/>
      <c r="G20" s="26"/>
      <c r="H20" s="26"/>
      <c r="I20" s="26"/>
      <c r="J20" s="27"/>
      <c r="K20" s="26"/>
      <c r="L20" s="26"/>
      <c r="M20" s="26"/>
      <c r="N20" s="26"/>
      <c r="O20" s="26"/>
      <c r="P20" s="28"/>
    </row>
    <row r="21" spans="6:16" ht="12.75"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8"/>
    </row>
  </sheetData>
  <sheetProtection selectLockedCells="1" selectUnlockedCells="1"/>
  <mergeCells count="11">
    <mergeCell ref="C1:L1"/>
    <mergeCell ref="A3:A4"/>
    <mergeCell ref="B3:B4"/>
    <mergeCell ref="C3:C4"/>
    <mergeCell ref="D3:D4"/>
    <mergeCell ref="E3:E4"/>
    <mergeCell ref="F3:H3"/>
    <mergeCell ref="I3:K3"/>
    <mergeCell ref="L3:N3"/>
    <mergeCell ref="O3:O4"/>
    <mergeCell ref="P3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D1">
      <selection activeCell="D16" sqref="D16"/>
    </sheetView>
  </sheetViews>
  <sheetFormatPr defaultColWidth="12.00390625" defaultRowHeight="12.75"/>
  <cols>
    <col min="1" max="1" width="7.25390625" style="2" customWidth="1"/>
    <col min="2" max="2" width="5.625" style="1" customWidth="1"/>
    <col min="3" max="3" width="18.50390625" style="0" customWidth="1"/>
    <col min="4" max="4" width="8.25390625" style="0" customWidth="1"/>
    <col min="5" max="5" width="23.875" style="2" customWidth="1"/>
    <col min="6" max="6" width="8.75390625" style="0" customWidth="1"/>
    <col min="7" max="7" width="7.00390625" style="0" customWidth="1"/>
    <col min="8" max="9" width="8.75390625" style="0" customWidth="1"/>
    <col min="10" max="10" width="6.875" style="0" customWidth="1"/>
    <col min="11" max="12" width="8.75390625" style="0" customWidth="1"/>
    <col min="13" max="13" width="7.00390625" style="0" customWidth="1"/>
    <col min="14" max="14" width="8.75390625" style="0" customWidth="1"/>
    <col min="15" max="15" width="7.50390625" style="0" customWidth="1"/>
    <col min="16" max="16" width="8.75390625" style="0" customWidth="1"/>
    <col min="17" max="16384" width="11.625" style="0" customWidth="1"/>
  </cols>
  <sheetData>
    <row r="1" spans="3:15" ht="12.75">
      <c r="C1" s="3" t="s">
        <v>48</v>
      </c>
      <c r="D1" s="3"/>
      <c r="E1" s="3"/>
      <c r="F1" s="3" t="s">
        <v>36</v>
      </c>
      <c r="G1" s="3"/>
      <c r="H1" s="3"/>
      <c r="I1" s="3"/>
      <c r="J1" s="3"/>
      <c r="K1" s="3"/>
      <c r="L1" s="3"/>
      <c r="M1" s="3"/>
      <c r="N1" s="3"/>
      <c r="O1" s="3"/>
    </row>
    <row r="2" spans="1:5" ht="12.75">
      <c r="A2"/>
      <c r="B2"/>
      <c r="E2"/>
    </row>
    <row r="3" spans="1:16" ht="12.75" customHeight="1">
      <c r="A3" s="5" t="s">
        <v>49</v>
      </c>
      <c r="B3" s="6" t="s">
        <v>3</v>
      </c>
      <c r="C3" s="5" t="s">
        <v>37</v>
      </c>
      <c r="D3" s="5" t="s">
        <v>5</v>
      </c>
      <c r="E3" s="5" t="s">
        <v>7</v>
      </c>
      <c r="F3" s="5" t="s">
        <v>38</v>
      </c>
      <c r="G3" s="5"/>
      <c r="H3" s="5"/>
      <c r="I3" s="5" t="s">
        <v>39</v>
      </c>
      <c r="J3" s="5"/>
      <c r="K3" s="5"/>
      <c r="L3" s="5" t="s">
        <v>40</v>
      </c>
      <c r="M3" s="5"/>
      <c r="N3" s="5"/>
      <c r="O3" s="6" t="s">
        <v>41</v>
      </c>
      <c r="P3" s="6" t="s">
        <v>42</v>
      </c>
    </row>
    <row r="4" spans="1:16" ht="12.75">
      <c r="A4" s="5"/>
      <c r="B4" s="6"/>
      <c r="C4" s="5"/>
      <c r="D4" s="5"/>
      <c r="E4" s="5"/>
      <c r="F4" s="13" t="s">
        <v>43</v>
      </c>
      <c r="G4" s="14" t="s">
        <v>44</v>
      </c>
      <c r="H4" s="14" t="s">
        <v>45</v>
      </c>
      <c r="I4" s="14" t="s">
        <v>43</v>
      </c>
      <c r="J4" s="14" t="s">
        <v>44</v>
      </c>
      <c r="K4" s="14" t="s">
        <v>45</v>
      </c>
      <c r="L4" s="13" t="s">
        <v>43</v>
      </c>
      <c r="M4" s="14" t="s">
        <v>44</v>
      </c>
      <c r="N4" s="14" t="s">
        <v>45</v>
      </c>
      <c r="O4" s="6"/>
      <c r="P4" s="6"/>
    </row>
    <row r="5" spans="1:16" ht="12.75">
      <c r="A5" s="15">
        <v>1</v>
      </c>
      <c r="B5" s="25">
        <v>26</v>
      </c>
      <c r="C5" s="8" t="s">
        <v>34</v>
      </c>
      <c r="D5" s="7">
        <v>3</v>
      </c>
      <c r="E5" s="2" t="s">
        <v>35</v>
      </c>
      <c r="F5" s="19"/>
      <c r="G5" s="20"/>
      <c r="H5" s="20">
        <f>(PRODUCT(F5*86400))+G5</f>
        <v>0</v>
      </c>
      <c r="I5" s="19">
        <v>0.0015303240740740741</v>
      </c>
      <c r="J5" s="21"/>
      <c r="K5" s="20">
        <f>PRODUCT(I5*86400)+J5</f>
        <v>132.22</v>
      </c>
      <c r="L5" s="19">
        <v>0.0014899305555555558</v>
      </c>
      <c r="M5" s="20"/>
      <c r="N5" s="20">
        <f>PRODUCT(L5*86400)+M5</f>
        <v>128.73000000000002</v>
      </c>
      <c r="O5" s="22"/>
      <c r="P5" s="23">
        <f>SUM(H5+K5+N5)</f>
        <v>260.95000000000005</v>
      </c>
    </row>
    <row r="6" spans="1:16" ht="12.75">
      <c r="A6" s="15">
        <v>2</v>
      </c>
      <c r="B6" s="7">
        <v>20</v>
      </c>
      <c r="C6" s="8" t="s">
        <v>20</v>
      </c>
      <c r="D6" s="7">
        <v>4</v>
      </c>
      <c r="E6" s="7" t="s">
        <v>19</v>
      </c>
      <c r="F6" s="19"/>
      <c r="G6" s="20"/>
      <c r="H6" s="20">
        <f>(PRODUCT(F6*86400))+G6</f>
        <v>0</v>
      </c>
      <c r="I6" s="19">
        <v>0.0015443287037037038</v>
      </c>
      <c r="J6" s="21"/>
      <c r="K6" s="20">
        <f>PRODUCT(I6*86400)+J6</f>
        <v>133.43</v>
      </c>
      <c r="L6" s="19">
        <v>0.001527662037037037</v>
      </c>
      <c r="M6" s="20"/>
      <c r="N6" s="20">
        <f>PRODUCT(L6*86400)+M6</f>
        <v>131.99</v>
      </c>
      <c r="O6" s="22"/>
      <c r="P6" s="23">
        <f>SUM(H6+K6+N6)</f>
        <v>265.42</v>
      </c>
    </row>
    <row r="7" spans="1:16" ht="12.75">
      <c r="A7" s="15">
        <v>3</v>
      </c>
      <c r="B7" s="7">
        <v>22</v>
      </c>
      <c r="C7" s="8" t="s">
        <v>25</v>
      </c>
      <c r="D7" s="7">
        <v>4</v>
      </c>
      <c r="E7" s="7" t="s">
        <v>19</v>
      </c>
      <c r="F7" s="19">
        <v>0.0015552083333333336</v>
      </c>
      <c r="G7" s="20"/>
      <c r="H7" s="20">
        <f>(PRODUCT(F7*86400))+G7</f>
        <v>134.37000000000003</v>
      </c>
      <c r="I7" s="19"/>
      <c r="J7" s="21"/>
      <c r="K7" s="20">
        <f>PRODUCT(I7*86400)+J7</f>
        <v>0</v>
      </c>
      <c r="L7" s="19">
        <v>0.0015327546296296298</v>
      </c>
      <c r="M7" s="20"/>
      <c r="N7" s="20">
        <f>PRODUCT(L7*86400)+M7</f>
        <v>132.43</v>
      </c>
      <c r="O7" s="22"/>
      <c r="P7" s="23">
        <f>SUM(H7+K7+N7)</f>
        <v>266.80000000000007</v>
      </c>
    </row>
    <row r="8" spans="1:16" ht="12.75">
      <c r="A8" s="15">
        <v>4</v>
      </c>
      <c r="B8" s="7">
        <v>15</v>
      </c>
      <c r="C8" s="8" t="s">
        <v>12</v>
      </c>
      <c r="D8" s="7">
        <v>3</v>
      </c>
      <c r="E8" s="7" t="s">
        <v>10</v>
      </c>
      <c r="F8" s="19"/>
      <c r="G8" s="20" t="s">
        <v>22</v>
      </c>
      <c r="H8" s="20">
        <f>(PRODUCT(F8*86400))+G8</f>
        <v>0</v>
      </c>
      <c r="I8" s="19">
        <v>0.0015540509259259262</v>
      </c>
      <c r="J8" s="21"/>
      <c r="K8" s="20">
        <f>PRODUCT(I8*86400)+J8</f>
        <v>134.27</v>
      </c>
      <c r="L8" s="19">
        <v>0.0015586805555555558</v>
      </c>
      <c r="M8" s="20"/>
      <c r="N8" s="20">
        <f>PRODUCT(L8*86400)+M8</f>
        <v>134.67000000000002</v>
      </c>
      <c r="O8" s="22"/>
      <c r="P8" s="23">
        <f>SUM(H8+K8+N8)</f>
        <v>268.94000000000005</v>
      </c>
    </row>
    <row r="9" spans="1:16" ht="12.75">
      <c r="A9" s="15">
        <v>5</v>
      </c>
      <c r="B9" s="7">
        <v>19</v>
      </c>
      <c r="C9" s="8" t="s">
        <v>17</v>
      </c>
      <c r="D9" s="7">
        <v>4</v>
      </c>
      <c r="E9" s="7" t="s">
        <v>19</v>
      </c>
      <c r="F9" s="19">
        <v>0.0016217592592592594</v>
      </c>
      <c r="G9" s="20"/>
      <c r="H9" s="20">
        <f>(PRODUCT(F9*86400))+G9</f>
        <v>140.12</v>
      </c>
      <c r="I9" s="19">
        <v>0.001612962962962963</v>
      </c>
      <c r="J9" s="21"/>
      <c r="K9" s="20">
        <f>PRODUCT(I9*86400)+J9</f>
        <v>139.36</v>
      </c>
      <c r="L9" s="19"/>
      <c r="M9" s="20"/>
      <c r="N9" s="20">
        <f>PRODUCT(L9*86400)+M9</f>
        <v>0</v>
      </c>
      <c r="O9" s="22"/>
      <c r="P9" s="23">
        <f>SUM(H9+K9+N9)</f>
        <v>279.48</v>
      </c>
    </row>
    <row r="10" spans="1:16" ht="12.75">
      <c r="A10" s="15">
        <v>6</v>
      </c>
      <c r="B10" s="7">
        <v>17</v>
      </c>
      <c r="C10" s="8" t="s">
        <v>14</v>
      </c>
      <c r="D10" s="7">
        <v>3</v>
      </c>
      <c r="E10" s="7" t="s">
        <v>16</v>
      </c>
      <c r="F10" s="19"/>
      <c r="G10" s="20"/>
      <c r="H10" s="20">
        <f>(PRODUCT(F10*86400))+G10</f>
        <v>0</v>
      </c>
      <c r="I10" s="19">
        <v>0.0016690972222222224</v>
      </c>
      <c r="J10" s="21"/>
      <c r="K10" s="20">
        <f>PRODUCT(I10*86400)+J10</f>
        <v>144.21</v>
      </c>
      <c r="L10" s="19">
        <v>0.0016157407407407407</v>
      </c>
      <c r="M10" s="20"/>
      <c r="N10" s="20">
        <f>PRODUCT(L10*86400)+M10</f>
        <v>139.6</v>
      </c>
      <c r="O10" s="22"/>
      <c r="P10" s="23">
        <f>SUM(H10+K10+N10)</f>
        <v>283.81</v>
      </c>
    </row>
    <row r="11" spans="1:16" ht="12.75">
      <c r="A11" s="15">
        <v>7</v>
      </c>
      <c r="B11" s="7">
        <v>24</v>
      </c>
      <c r="C11" s="8" t="s">
        <v>31</v>
      </c>
      <c r="D11" s="7">
        <v>1</v>
      </c>
      <c r="E11" s="7" t="s">
        <v>33</v>
      </c>
      <c r="F11" s="19">
        <v>0.0016642361111111111</v>
      </c>
      <c r="G11" s="20">
        <v>2</v>
      </c>
      <c r="H11" s="20">
        <f>(PRODUCT(F11*86400))+G11</f>
        <v>145.79</v>
      </c>
      <c r="I11" s="19"/>
      <c r="J11" s="21"/>
      <c r="K11" s="20">
        <f>PRODUCT(I11*86400)+J11</f>
        <v>0</v>
      </c>
      <c r="L11" s="19">
        <v>0.0016579861111111112</v>
      </c>
      <c r="M11" s="20"/>
      <c r="N11" s="20">
        <f>PRODUCT(L11*86400)+M11</f>
        <v>143.25</v>
      </c>
      <c r="O11" s="22"/>
      <c r="P11" s="23">
        <f>SUM(H11+K11+N11)</f>
        <v>289.03999999999996</v>
      </c>
    </row>
    <row r="12" spans="1:16" ht="12.75">
      <c r="A12" s="15">
        <v>8</v>
      </c>
      <c r="B12" s="7">
        <v>21</v>
      </c>
      <c r="C12" s="8" t="s">
        <v>23</v>
      </c>
      <c r="D12" s="7">
        <v>1</v>
      </c>
      <c r="E12" s="7" t="s">
        <v>19</v>
      </c>
      <c r="F12" s="19"/>
      <c r="G12" s="20"/>
      <c r="H12" s="20">
        <f>(PRODUCT(F12*86400))+G12</f>
        <v>0</v>
      </c>
      <c r="I12" s="19">
        <v>0.0017185185185185185</v>
      </c>
      <c r="J12" s="21"/>
      <c r="K12" s="20">
        <f>PRODUCT(I12*86400)+J12</f>
        <v>148.48</v>
      </c>
      <c r="L12" s="19">
        <v>0.0016890046296296297</v>
      </c>
      <c r="M12" s="20"/>
      <c r="N12" s="20">
        <f>PRODUCT(L12*86400)+M12</f>
        <v>145.93</v>
      </c>
      <c r="O12" s="22"/>
      <c r="P12" s="23">
        <f>SUM(H12+K12+N12)</f>
        <v>294.40999999999997</v>
      </c>
    </row>
    <row r="13" spans="1:16" ht="12.75">
      <c r="A13" s="15">
        <v>9</v>
      </c>
      <c r="B13" s="16">
        <v>14</v>
      </c>
      <c r="C13" s="17" t="s">
        <v>8</v>
      </c>
      <c r="D13" s="16">
        <v>2</v>
      </c>
      <c r="E13" s="7" t="s">
        <v>10</v>
      </c>
      <c r="F13" s="19">
        <v>0.0019881944444444448</v>
      </c>
      <c r="G13" s="20"/>
      <c r="H13" s="20">
        <f>(PRODUCT(F13*86400))+G13</f>
        <v>171.78000000000003</v>
      </c>
      <c r="I13" s="19"/>
      <c r="J13" s="21"/>
      <c r="K13" s="20">
        <f>PRODUCT(I13*86400)+J13</f>
        <v>0</v>
      </c>
      <c r="L13" s="19">
        <v>0.0019812500000000004</v>
      </c>
      <c r="M13" s="20"/>
      <c r="N13" s="20">
        <f>PRODUCT(L13*86400)+M13</f>
        <v>171.18000000000004</v>
      </c>
      <c r="O13" s="22"/>
      <c r="P13" s="23">
        <f>SUM(H13+K13+N13)</f>
        <v>342.96000000000004</v>
      </c>
    </row>
    <row r="14" spans="1:16" ht="12.75">
      <c r="A14" s="15" t="s">
        <v>50</v>
      </c>
      <c r="B14" s="7">
        <v>23</v>
      </c>
      <c r="C14" s="8" t="s">
        <v>27</v>
      </c>
      <c r="D14" s="7" t="s">
        <v>28</v>
      </c>
      <c r="E14" s="7" t="s">
        <v>10</v>
      </c>
      <c r="F14" s="19"/>
      <c r="G14" s="20"/>
      <c r="H14" s="20">
        <f>(PRODUCT(F14*86400))+G14</f>
        <v>0</v>
      </c>
      <c r="I14" s="19">
        <v>0.0016065972222222224</v>
      </c>
      <c r="J14" s="20">
        <v>4</v>
      </c>
      <c r="K14" s="20">
        <f>PRODUCT(I14*86400)+J14</f>
        <v>142.81</v>
      </c>
      <c r="L14" s="19">
        <v>0.0015289351851851853</v>
      </c>
      <c r="M14" s="20">
        <v>2</v>
      </c>
      <c r="N14" s="20">
        <f>PRODUCT(L14*86400)+M14</f>
        <v>134.1</v>
      </c>
      <c r="O14" s="22"/>
      <c r="P14" s="23">
        <f>SUM(H14+K14+N14)</f>
        <v>276.90999999999997</v>
      </c>
    </row>
    <row r="15" spans="1:5" ht="12.75">
      <c r="A15"/>
      <c r="B15"/>
      <c r="E15"/>
    </row>
    <row r="16" spans="1:5" ht="12.75">
      <c r="A16"/>
      <c r="B16"/>
      <c r="E16"/>
    </row>
    <row r="17" spans="1:5" ht="12.75">
      <c r="A17"/>
      <c r="B17" s="2"/>
      <c r="E17"/>
    </row>
    <row r="18" spans="1:5" ht="12.75">
      <c r="A18"/>
      <c r="B18" s="2"/>
      <c r="E18"/>
    </row>
  </sheetData>
  <sheetProtection selectLockedCells="1" selectUnlockedCells="1"/>
  <mergeCells count="12">
    <mergeCell ref="C1:E1"/>
    <mergeCell ref="F1:O1"/>
    <mergeCell ref="A3:A4"/>
    <mergeCell ref="B3:B4"/>
    <mergeCell ref="C3:C4"/>
    <mergeCell ref="D3:D4"/>
    <mergeCell ref="E3:E4"/>
    <mergeCell ref="F3:H3"/>
    <mergeCell ref="I3:K3"/>
    <mergeCell ref="L3:N3"/>
    <mergeCell ref="O3:O4"/>
    <mergeCell ref="P3:P4"/>
  </mergeCells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5" sqref="F5"/>
    </sheetView>
  </sheetViews>
  <sheetFormatPr defaultColWidth="12.00390625" defaultRowHeight="12.75"/>
  <cols>
    <col min="1" max="1" width="7.25390625" style="0" customWidth="1"/>
    <col min="2" max="2" width="5.625" style="0" customWidth="1"/>
    <col min="3" max="3" width="20.50390625" style="0" customWidth="1"/>
    <col min="4" max="4" width="5.625" style="0" customWidth="1"/>
    <col min="5" max="5" width="25.50390625" style="0" customWidth="1"/>
    <col min="6" max="16384" width="11.625" style="0" customWidth="1"/>
  </cols>
  <sheetData>
    <row r="1" spans="1:5" ht="12.75">
      <c r="A1" s="29"/>
      <c r="B1" s="11"/>
      <c r="C1" s="29" t="s">
        <v>51</v>
      </c>
      <c r="D1" s="11"/>
      <c r="E1" s="11"/>
    </row>
    <row r="2" spans="1:5" ht="12.75">
      <c r="A2" s="29" t="s">
        <v>52</v>
      </c>
      <c r="B2" s="29"/>
      <c r="C2" s="29"/>
      <c r="D2" s="29"/>
      <c r="E2" s="29"/>
    </row>
    <row r="3" spans="1:5" ht="12.75" customHeight="1">
      <c r="A3" s="5" t="s">
        <v>49</v>
      </c>
      <c r="B3" s="6" t="s">
        <v>3</v>
      </c>
      <c r="C3" s="5" t="s">
        <v>37</v>
      </c>
      <c r="D3" s="5" t="s">
        <v>5</v>
      </c>
      <c r="E3" s="5" t="s">
        <v>7</v>
      </c>
    </row>
    <row r="4" spans="1:5" ht="12.75">
      <c r="A4" s="5"/>
      <c r="B4" s="6"/>
      <c r="C4" s="5"/>
      <c r="D4" s="5"/>
      <c r="E4" s="5"/>
    </row>
    <row r="5" spans="1:5" ht="12.75">
      <c r="A5" s="15">
        <v>1</v>
      </c>
      <c r="B5" s="7">
        <v>24</v>
      </c>
      <c r="C5" s="8" t="s">
        <v>31</v>
      </c>
      <c r="D5" s="7">
        <v>1</v>
      </c>
      <c r="E5" s="7" t="s">
        <v>33</v>
      </c>
    </row>
    <row r="6" spans="1:5" ht="12.75">
      <c r="A6" s="15">
        <v>2</v>
      </c>
      <c r="B6" s="7">
        <v>21</v>
      </c>
      <c r="C6" s="8" t="s">
        <v>23</v>
      </c>
      <c r="D6" s="7">
        <v>1</v>
      </c>
      <c r="E6" s="7" t="s">
        <v>19</v>
      </c>
    </row>
    <row r="7" spans="1:5" ht="12.75">
      <c r="A7" s="15"/>
      <c r="B7" s="30"/>
      <c r="C7" s="31"/>
      <c r="D7" s="30"/>
      <c r="E7" s="30"/>
    </row>
    <row r="8" ht="3.75" customHeight="1"/>
    <row r="9" spans="1:5" ht="12.75">
      <c r="A9" s="29" t="s">
        <v>53</v>
      </c>
      <c r="B9" s="29"/>
      <c r="C9" s="29"/>
      <c r="D9" s="29"/>
      <c r="E9" s="29"/>
    </row>
    <row r="10" spans="1:5" ht="12.75" customHeight="1">
      <c r="A10" s="5" t="s">
        <v>49</v>
      </c>
      <c r="B10" s="6" t="s">
        <v>3</v>
      </c>
      <c r="C10" s="5" t="s">
        <v>37</v>
      </c>
      <c r="D10" s="5" t="s">
        <v>5</v>
      </c>
      <c r="E10" s="5" t="s">
        <v>7</v>
      </c>
    </row>
    <row r="11" spans="1:5" ht="12.75">
      <c r="A11" s="5"/>
      <c r="B11" s="6"/>
      <c r="C11" s="5"/>
      <c r="D11" s="5"/>
      <c r="E11" s="5"/>
    </row>
    <row r="12" spans="1:5" ht="12.75">
      <c r="A12" s="15">
        <v>1</v>
      </c>
      <c r="B12" s="16">
        <v>14</v>
      </c>
      <c r="C12" s="17" t="s">
        <v>8</v>
      </c>
      <c r="D12" s="16">
        <v>2</v>
      </c>
      <c r="E12" s="7" t="s">
        <v>10</v>
      </c>
    </row>
    <row r="13" ht="3.75" customHeight="1"/>
    <row r="14" spans="1:5" ht="12.75">
      <c r="A14" s="29" t="s">
        <v>54</v>
      </c>
      <c r="B14" s="29"/>
      <c r="C14" s="29"/>
      <c r="D14" s="29"/>
      <c r="E14" s="29"/>
    </row>
    <row r="15" spans="1:5" ht="12.75" customHeight="1">
      <c r="A15" s="5" t="s">
        <v>49</v>
      </c>
      <c r="B15" s="6" t="s">
        <v>3</v>
      </c>
      <c r="C15" s="5" t="s">
        <v>37</v>
      </c>
      <c r="D15" s="5" t="s">
        <v>5</v>
      </c>
      <c r="E15" s="5" t="s">
        <v>7</v>
      </c>
    </row>
    <row r="16" spans="1:5" ht="12.75">
      <c r="A16" s="5"/>
      <c r="B16" s="6"/>
      <c r="C16" s="5"/>
      <c r="D16" s="5"/>
      <c r="E16" s="5"/>
    </row>
    <row r="17" spans="1:5" ht="12.75">
      <c r="A17" s="15">
        <v>1</v>
      </c>
      <c r="B17" s="25">
        <v>26</v>
      </c>
      <c r="C17" s="8" t="s">
        <v>34</v>
      </c>
      <c r="D17" s="7">
        <v>3</v>
      </c>
      <c r="E17" s="2" t="s">
        <v>35</v>
      </c>
    </row>
    <row r="18" spans="1:5" ht="12.75">
      <c r="A18" s="15">
        <v>2</v>
      </c>
      <c r="B18" s="7">
        <v>15</v>
      </c>
      <c r="C18" s="8" t="s">
        <v>12</v>
      </c>
      <c r="D18" s="7">
        <v>3</v>
      </c>
      <c r="E18" s="7" t="s">
        <v>10</v>
      </c>
    </row>
    <row r="19" spans="1:5" ht="12.75">
      <c r="A19" s="15">
        <v>3</v>
      </c>
      <c r="B19" s="7">
        <v>17</v>
      </c>
      <c r="C19" s="8" t="s">
        <v>14</v>
      </c>
      <c r="D19" s="7">
        <v>3</v>
      </c>
      <c r="E19" s="7" t="s">
        <v>16</v>
      </c>
    </row>
    <row r="20" spans="1:5" ht="12.75">
      <c r="A20" s="15"/>
      <c r="B20" s="30"/>
      <c r="C20" s="31"/>
      <c r="D20" s="30"/>
      <c r="E20" s="30"/>
    </row>
    <row r="21" ht="3.75" customHeight="1"/>
    <row r="22" spans="1:5" ht="12.75">
      <c r="A22" s="29" t="s">
        <v>55</v>
      </c>
      <c r="B22" s="29"/>
      <c r="C22" s="29"/>
      <c r="D22" s="29"/>
      <c r="E22" s="29"/>
    </row>
    <row r="23" spans="1:5" ht="12.75" customHeight="1">
      <c r="A23" s="5" t="s">
        <v>49</v>
      </c>
      <c r="B23" s="6" t="s">
        <v>3</v>
      </c>
      <c r="C23" s="5" t="s">
        <v>37</v>
      </c>
      <c r="D23" s="5" t="s">
        <v>5</v>
      </c>
      <c r="E23" s="5" t="s">
        <v>7</v>
      </c>
    </row>
    <row r="24" spans="1:5" ht="12.75">
      <c r="A24" s="5"/>
      <c r="B24" s="6"/>
      <c r="C24" s="5"/>
      <c r="D24" s="5"/>
      <c r="E24" s="5"/>
    </row>
    <row r="25" spans="1:5" ht="12.75">
      <c r="A25" s="15">
        <v>1</v>
      </c>
      <c r="B25" s="7">
        <v>20</v>
      </c>
      <c r="C25" s="8" t="s">
        <v>20</v>
      </c>
      <c r="D25" s="7">
        <v>4</v>
      </c>
      <c r="E25" s="24" t="s">
        <v>19</v>
      </c>
    </row>
    <row r="26" spans="1:5" ht="12.75">
      <c r="A26" s="15">
        <v>2</v>
      </c>
      <c r="B26" s="7">
        <v>22</v>
      </c>
      <c r="C26" s="8" t="s">
        <v>25</v>
      </c>
      <c r="D26" s="7">
        <v>4</v>
      </c>
      <c r="E26" s="24" t="s">
        <v>19</v>
      </c>
    </row>
    <row r="27" spans="1:5" ht="12.75">
      <c r="A27" s="15">
        <v>3</v>
      </c>
      <c r="B27" s="7">
        <v>19</v>
      </c>
      <c r="C27" s="8" t="s">
        <v>17</v>
      </c>
      <c r="D27" s="7">
        <v>4</v>
      </c>
      <c r="E27" s="24" t="s">
        <v>19</v>
      </c>
    </row>
    <row r="28" spans="1:5" ht="12.75">
      <c r="A28" s="15"/>
      <c r="B28" s="30"/>
      <c r="C28" s="31"/>
      <c r="D28" s="30"/>
      <c r="E28" s="30"/>
    </row>
  </sheetData>
  <sheetProtection selectLockedCells="1" selectUnlockedCells="1"/>
  <mergeCells count="24">
    <mergeCell ref="A2:E2"/>
    <mergeCell ref="A3:A4"/>
    <mergeCell ref="B3:B4"/>
    <mergeCell ref="C3:C4"/>
    <mergeCell ref="D3:D4"/>
    <mergeCell ref="E3:E4"/>
    <mergeCell ref="A9:E9"/>
    <mergeCell ref="A10:A11"/>
    <mergeCell ref="B10:B11"/>
    <mergeCell ref="C10:C11"/>
    <mergeCell ref="D10:D11"/>
    <mergeCell ref="E10:E11"/>
    <mergeCell ref="A14:E14"/>
    <mergeCell ref="A15:A16"/>
    <mergeCell ref="B15:B16"/>
    <mergeCell ref="C15:C16"/>
    <mergeCell ref="D15:D16"/>
    <mergeCell ref="E15:E16"/>
    <mergeCell ref="A22:E22"/>
    <mergeCell ref="A23:A24"/>
    <mergeCell ref="B23:B24"/>
    <mergeCell ref="C23:C24"/>
    <mergeCell ref="D23:D24"/>
    <mergeCell ref="E23:E24"/>
  </mergeCells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9" sqref="B9"/>
    </sheetView>
  </sheetViews>
  <sheetFormatPr defaultColWidth="12.00390625" defaultRowHeight="12.75"/>
  <cols>
    <col min="1" max="1" width="11.50390625" style="0" customWidth="1"/>
    <col min="2" max="2" width="24.75390625" style="0" customWidth="1"/>
    <col min="3" max="16384" width="11.625" style="0" customWidth="1"/>
  </cols>
  <sheetData>
    <row r="1" ht="12.75">
      <c r="A1" t="s">
        <v>56</v>
      </c>
    </row>
    <row r="3" spans="1:2" ht="12.75">
      <c r="A3" s="8" t="s">
        <v>49</v>
      </c>
      <c r="B3" s="8" t="s">
        <v>57</v>
      </c>
    </row>
    <row r="4" spans="1:2" ht="12.75">
      <c r="A4" s="7">
        <v>1</v>
      </c>
      <c r="B4" s="7" t="s">
        <v>19</v>
      </c>
    </row>
    <row r="5" spans="1:2" ht="12.75">
      <c r="A5" s="7">
        <v>2</v>
      </c>
      <c r="B5" s="7" t="s">
        <v>10</v>
      </c>
    </row>
    <row r="6" spans="1:2" ht="12.75">
      <c r="A6" s="7">
        <v>3</v>
      </c>
      <c r="B6" s="7" t="s">
        <v>33</v>
      </c>
    </row>
    <row r="7" spans="1:2" ht="12.75">
      <c r="A7" s="7">
        <v>3</v>
      </c>
      <c r="B7" s="7" t="s">
        <v>58</v>
      </c>
    </row>
    <row r="8" spans="1:2" ht="12.75">
      <c r="A8" s="7">
        <v>5</v>
      </c>
      <c r="B8" s="7" t="s">
        <v>59</v>
      </c>
    </row>
  </sheetData>
  <sheetProtection selectLockedCells="1" selectUnlockedCells="1"/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cp:lastPrinted>2017-08-03T17:46:48Z</cp:lastPrinted>
  <dcterms:created xsi:type="dcterms:W3CDTF">2012-07-28T19:24:18Z</dcterms:created>
  <dcterms:modified xsi:type="dcterms:W3CDTF">2017-08-03T22:17:55Z</dcterms:modified>
  <cp:category/>
  <cp:version/>
  <cp:contentType/>
  <cp:contentStatus/>
  <cp:revision>41</cp:revision>
</cp:coreProperties>
</file>