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Lista startowa" sheetId="1" r:id="rId1"/>
    <sheet name="Generalka1" sheetId="2" r:id="rId2"/>
    <sheet name="Czasy" sheetId="3" r:id="rId3"/>
    <sheet name="Klasy" sheetId="4" r:id="rId4"/>
    <sheet name="Klubowa" sheetId="5" r:id="rId5"/>
    <sheet name="Arkusz6" sheetId="6" r:id="rId6"/>
  </sheets>
  <definedNames>
    <definedName name="__Anonymous_Sheet_DB__0">'Lista startowa'!$A$5:$F$26</definedName>
    <definedName name="__Anonymous_Sheet_DB__1">'Generalka1'!$A$4:$O$25</definedName>
  </definedNames>
  <calcPr fullCalcOnLoad="1"/>
</workbook>
</file>

<file path=xl/sharedStrings.xml><?xml version="1.0" encoding="utf-8"?>
<sst xmlns="http://schemas.openxmlformats.org/spreadsheetml/2006/main" count="243" uniqueCount="72">
  <si>
    <t>LISTA STARTOWA</t>
  </si>
  <si>
    <t>I Runda Mistrzostw Okregu Bydgoskiego w Autoslalomie</t>
  </si>
  <si>
    <t>L.P.</t>
  </si>
  <si>
    <t>Nr start.</t>
  </si>
  <si>
    <t>Imię i Nazwisko</t>
  </si>
  <si>
    <t>Klasa</t>
  </si>
  <si>
    <t>Samochód/pojemność</t>
  </si>
  <si>
    <t>Klub</t>
  </si>
  <si>
    <t>Krzysztof Sławiński</t>
  </si>
  <si>
    <t>Honda Civic 1,6</t>
  </si>
  <si>
    <t>AK Włocławski</t>
  </si>
  <si>
    <t>Przemysław Sobierajski</t>
  </si>
  <si>
    <t>AK Toruński</t>
  </si>
  <si>
    <t>Piotr Koper</t>
  </si>
  <si>
    <t>Renault scenic 1,6</t>
  </si>
  <si>
    <t>Mateusz Michalak</t>
  </si>
  <si>
    <t>Toyota GT 86</t>
  </si>
  <si>
    <t>Dawid Kasprzak</t>
  </si>
  <si>
    <t>BMW 320i</t>
  </si>
  <si>
    <t>AK Kujawsko - Pomorski</t>
  </si>
  <si>
    <t>Dariusz Szejerka</t>
  </si>
  <si>
    <t>BMW 318</t>
  </si>
  <si>
    <t>AK Nowomiejski</t>
  </si>
  <si>
    <t>Krzysztof Falczewski</t>
  </si>
  <si>
    <t>Seat Cordoba 1,8</t>
  </si>
  <si>
    <t>SSSS</t>
  </si>
  <si>
    <t>Adrian Rac</t>
  </si>
  <si>
    <t>Seat Ibiza 1,8</t>
  </si>
  <si>
    <t>LKT Wyczół</t>
  </si>
  <si>
    <t>Michał Jarczewski</t>
  </si>
  <si>
    <t>Opel Asta 2,0</t>
  </si>
  <si>
    <t>Kamil Wysokiński</t>
  </si>
  <si>
    <t>Citren Xara 2,0</t>
  </si>
  <si>
    <t>Wojciech Klusek</t>
  </si>
  <si>
    <t>Honda Civic 1,8</t>
  </si>
  <si>
    <t>Andrzej Pietrzak</t>
  </si>
  <si>
    <t>MG 1,8</t>
  </si>
  <si>
    <t>Michał Głogowski</t>
  </si>
  <si>
    <t>Honda Civic 2,0</t>
  </si>
  <si>
    <t>Maciej Żwirko</t>
  </si>
  <si>
    <t>Subaru Impreza 2,0 turbo</t>
  </si>
  <si>
    <t>Tomasz Rzepecki</t>
  </si>
  <si>
    <t>BMW 320TD</t>
  </si>
  <si>
    <t>Kamil Jaroszewski</t>
  </si>
  <si>
    <t>Aleksander Rzepecki</t>
  </si>
  <si>
    <t>VW Golf 1,9td</t>
  </si>
  <si>
    <t>I Runda Mistrzostw Okręgu Bydgoskiego w AutoSlalomie 22.04.2017</t>
  </si>
  <si>
    <t>Imię Nazwisko</t>
  </si>
  <si>
    <t>Przejazd I</t>
  </si>
  <si>
    <t>Przejazd  II</t>
  </si>
  <si>
    <t>Przejazd III</t>
  </si>
  <si>
    <t>Wynik czas</t>
  </si>
  <si>
    <t>Wynik pkt</t>
  </si>
  <si>
    <t>Czas</t>
  </si>
  <si>
    <t>kara (s)</t>
  </si>
  <si>
    <t>Wynik</t>
  </si>
  <si>
    <t>KLASYFIKACJA GENERALNA</t>
  </si>
  <si>
    <t>słupek</t>
  </si>
  <si>
    <t>taryfa</t>
  </si>
  <si>
    <t>1 słupek</t>
  </si>
  <si>
    <t>KLASA II</t>
  </si>
  <si>
    <t>KLASA III</t>
  </si>
  <si>
    <t>KLASA IV</t>
  </si>
  <si>
    <t xml:space="preserve">Klasyfikacja klubowa </t>
  </si>
  <si>
    <t>Miejsce</t>
  </si>
  <si>
    <t>Punkty</t>
  </si>
  <si>
    <t>AK Włoclawski</t>
  </si>
  <si>
    <t>ATG</t>
  </si>
  <si>
    <t>AKP</t>
  </si>
  <si>
    <t>Nowomiejski</t>
  </si>
  <si>
    <t>Słupek</t>
  </si>
  <si>
    <t>Taryfa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</si>
</sst>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M/YYYY"/>
    <numFmt numFmtId="166" formatCode="MM:SS.0"/>
    <numFmt numFmtId="167" formatCode="[H]:MM:SS"/>
    <numFmt numFmtId="168" formatCode="MM:SS.00"/>
    <numFmt numFmtId="169" formatCode="0.00"/>
    <numFmt numFmtId="170" formatCode="GENERAL"/>
  </numFmts>
  <fonts count="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1" xfId="0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8" fontId="0" fillId="0" borderId="2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8" fontId="0" fillId="0" borderId="1" xfId="0" applyNumberFormat="1" applyFon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164" fontId="0" fillId="0" borderId="0" xfId="0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8" fontId="0" fillId="3" borderId="2" xfId="0" applyNumberFormat="1" applyFont="1" applyFill="1" applyBorder="1" applyAlignment="1">
      <alignment horizontal="center"/>
    </xf>
    <xf numFmtId="164" fontId="0" fillId="0" borderId="0" xfId="0" applyAlignment="1">
      <alignment wrapText="1"/>
    </xf>
    <xf numFmtId="164" fontId="2" fillId="0" borderId="0" xfId="0" applyFont="1" applyBorder="1" applyAlignment="1">
      <alignment horizontal="center" vertical="center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3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/>
    </xf>
    <xf numFmtId="164" fontId="3" fillId="0" borderId="2" xfId="0" applyFont="1" applyFill="1" applyBorder="1" applyAlignment="1" applyProtection="1">
      <alignment horizontal="center"/>
      <protection/>
    </xf>
    <xf numFmtId="164" fontId="3" fillId="0" borderId="2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3">
      <selection activeCell="F21" sqref="F21"/>
    </sheetView>
  </sheetViews>
  <sheetFormatPr defaultColWidth="9.00390625" defaultRowHeight="12.75"/>
  <cols>
    <col min="1" max="1" width="5.25390625" style="1" customWidth="1"/>
    <col min="2" max="2" width="8.25390625" style="0" customWidth="1"/>
    <col min="3" max="3" width="20.50390625" style="0" customWidth="1"/>
    <col min="4" max="4" width="7.875" style="2" customWidth="1"/>
    <col min="5" max="6" width="25.25390625" style="0" customWidth="1"/>
    <col min="7" max="7" width="10.75390625" style="2" customWidth="1"/>
  </cols>
  <sheetData>
    <row r="1" spans="1:7" ht="12.75">
      <c r="A1" s="3" t="s">
        <v>0</v>
      </c>
      <c r="B1" s="3"/>
      <c r="C1" s="3"/>
      <c r="D1" s="3" t="s">
        <v>1</v>
      </c>
      <c r="E1" s="3"/>
      <c r="F1" s="3"/>
      <c r="G1" s="4">
        <v>42847</v>
      </c>
    </row>
    <row r="2" spans="1:4" ht="12.75">
      <c r="A2"/>
      <c r="D2"/>
    </row>
    <row r="3" spans="1:7" ht="12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/>
    </row>
    <row r="4" spans="1:7" ht="12.75">
      <c r="A4" s="5"/>
      <c r="B4" s="6"/>
      <c r="C4" s="5"/>
      <c r="D4" s="5"/>
      <c r="E4" s="5"/>
      <c r="F4" s="5"/>
      <c r="G4" s="6"/>
    </row>
    <row r="5" spans="1:7" ht="16.5" customHeight="1">
      <c r="A5" s="7">
        <v>13</v>
      </c>
      <c r="B5" s="8">
        <v>26</v>
      </c>
      <c r="C5" s="9" t="s">
        <v>8</v>
      </c>
      <c r="D5" s="8">
        <v>2</v>
      </c>
      <c r="E5" s="8" t="s">
        <v>9</v>
      </c>
      <c r="F5" s="8" t="s">
        <v>10</v>
      </c>
      <c r="G5" s="10"/>
    </row>
    <row r="6" spans="1:7" ht="16.5" customHeight="1">
      <c r="A6" s="7">
        <v>14</v>
      </c>
      <c r="B6" s="8">
        <v>27</v>
      </c>
      <c r="C6" s="9" t="s">
        <v>11</v>
      </c>
      <c r="D6" s="8">
        <v>2</v>
      </c>
      <c r="E6" s="8" t="s">
        <v>9</v>
      </c>
      <c r="F6" s="8" t="s">
        <v>12</v>
      </c>
      <c r="G6" s="10"/>
    </row>
    <row r="7" spans="1:7" ht="16.5" customHeight="1">
      <c r="A7" s="7">
        <v>7</v>
      </c>
      <c r="B7" s="8">
        <v>16</v>
      </c>
      <c r="C7" s="9" t="s">
        <v>13</v>
      </c>
      <c r="D7" s="8">
        <v>2</v>
      </c>
      <c r="E7" s="8" t="s">
        <v>14</v>
      </c>
      <c r="F7" s="8" t="s">
        <v>10</v>
      </c>
      <c r="G7" s="10"/>
    </row>
    <row r="8" spans="1:7" ht="16.5" customHeight="1">
      <c r="A8" s="7">
        <v>1</v>
      </c>
      <c r="B8" s="8">
        <v>13</v>
      </c>
      <c r="C8" s="9" t="s">
        <v>15</v>
      </c>
      <c r="D8" s="8">
        <v>3</v>
      </c>
      <c r="E8" s="8" t="s">
        <v>16</v>
      </c>
      <c r="F8" s="8" t="s">
        <v>10</v>
      </c>
      <c r="G8" s="10"/>
    </row>
    <row r="9" spans="1:7" ht="16.5" customHeight="1">
      <c r="A9" s="7">
        <v>2</v>
      </c>
      <c r="B9" s="8">
        <v>17</v>
      </c>
      <c r="C9" s="9" t="s">
        <v>17</v>
      </c>
      <c r="D9" s="8">
        <v>3</v>
      </c>
      <c r="E9" s="8" t="s">
        <v>18</v>
      </c>
      <c r="F9" s="8" t="s">
        <v>19</v>
      </c>
      <c r="G9" s="10"/>
    </row>
    <row r="10" spans="1:7" ht="16.5" customHeight="1">
      <c r="A10" s="7">
        <v>3</v>
      </c>
      <c r="B10" s="8">
        <v>18</v>
      </c>
      <c r="C10" s="9" t="s">
        <v>20</v>
      </c>
      <c r="D10" s="8">
        <v>3</v>
      </c>
      <c r="E10" s="8" t="s">
        <v>21</v>
      </c>
      <c r="F10" s="8" t="s">
        <v>22</v>
      </c>
      <c r="G10" s="10"/>
    </row>
    <row r="11" spans="1:7" ht="16.5" customHeight="1">
      <c r="A11" s="7">
        <v>9</v>
      </c>
      <c r="B11" s="8">
        <v>19</v>
      </c>
      <c r="C11" s="9" t="s">
        <v>23</v>
      </c>
      <c r="D11" s="8">
        <v>3</v>
      </c>
      <c r="E11" s="8" t="s">
        <v>24</v>
      </c>
      <c r="F11" s="8" t="s">
        <v>25</v>
      </c>
      <c r="G11" s="10"/>
    </row>
    <row r="12" spans="1:7" ht="16.5" customHeight="1">
      <c r="A12" s="7">
        <v>10</v>
      </c>
      <c r="B12" s="8">
        <v>22</v>
      </c>
      <c r="C12" s="9" t="s">
        <v>26</v>
      </c>
      <c r="D12" s="8">
        <v>3</v>
      </c>
      <c r="E12" s="8" t="s">
        <v>27</v>
      </c>
      <c r="F12" s="8" t="s">
        <v>28</v>
      </c>
      <c r="G12" s="10"/>
    </row>
    <row r="13" spans="1:7" ht="16.5" customHeight="1">
      <c r="A13" s="7">
        <v>11</v>
      </c>
      <c r="B13" s="8">
        <v>23</v>
      </c>
      <c r="C13" s="9" t="s">
        <v>29</v>
      </c>
      <c r="D13" s="8">
        <v>3</v>
      </c>
      <c r="E13" s="8" t="s">
        <v>30</v>
      </c>
      <c r="F13" s="8" t="s">
        <v>12</v>
      </c>
      <c r="G13" s="10"/>
    </row>
    <row r="14" spans="1:7" ht="16.5" customHeight="1">
      <c r="A14" s="7">
        <v>12</v>
      </c>
      <c r="B14" s="8">
        <v>25</v>
      </c>
      <c r="C14" s="9" t="s">
        <v>31</v>
      </c>
      <c r="D14" s="8">
        <v>3</v>
      </c>
      <c r="E14" s="8" t="s">
        <v>32</v>
      </c>
      <c r="F14" s="8" t="s">
        <v>28</v>
      </c>
      <c r="G14" s="10"/>
    </row>
    <row r="15" spans="1:7" ht="16.5" customHeight="1">
      <c r="A15" s="7">
        <v>15</v>
      </c>
      <c r="B15" s="8">
        <v>28</v>
      </c>
      <c r="C15" s="9" t="s">
        <v>33</v>
      </c>
      <c r="D15" s="8">
        <v>3</v>
      </c>
      <c r="E15" s="8" t="s">
        <v>34</v>
      </c>
      <c r="F15" s="8" t="s">
        <v>12</v>
      </c>
      <c r="G15" s="10"/>
    </row>
    <row r="16" spans="1:7" ht="16.5" customHeight="1">
      <c r="A16" s="7">
        <v>16</v>
      </c>
      <c r="B16" s="8">
        <v>29</v>
      </c>
      <c r="C16" s="9" t="s">
        <v>35</v>
      </c>
      <c r="D16" s="8">
        <v>3</v>
      </c>
      <c r="E16" s="8" t="s">
        <v>36</v>
      </c>
      <c r="F16" s="8" t="s">
        <v>10</v>
      </c>
      <c r="G16" s="10"/>
    </row>
    <row r="17" spans="1:7" ht="16.5" customHeight="1">
      <c r="A17" s="7">
        <v>17</v>
      </c>
      <c r="B17" s="8">
        <v>30</v>
      </c>
      <c r="C17" s="9" t="s">
        <v>37</v>
      </c>
      <c r="D17" s="8">
        <v>3</v>
      </c>
      <c r="E17" s="8" t="s">
        <v>38</v>
      </c>
      <c r="F17" s="8" t="s">
        <v>28</v>
      </c>
      <c r="G17" s="10"/>
    </row>
    <row r="18" spans="1:7" ht="16.5" customHeight="1">
      <c r="A18" s="7">
        <v>4</v>
      </c>
      <c r="B18" s="8">
        <v>15</v>
      </c>
      <c r="C18" s="9" t="s">
        <v>39</v>
      </c>
      <c r="D18" s="8">
        <v>4</v>
      </c>
      <c r="E18" s="8" t="s">
        <v>40</v>
      </c>
      <c r="F18" s="8" t="s">
        <v>28</v>
      </c>
      <c r="G18" s="10"/>
    </row>
    <row r="19" spans="1:7" ht="16.5" customHeight="1">
      <c r="A19" s="7">
        <v>5</v>
      </c>
      <c r="B19" s="8">
        <v>20</v>
      </c>
      <c r="C19" s="9" t="s">
        <v>41</v>
      </c>
      <c r="D19" s="8">
        <v>4</v>
      </c>
      <c r="E19" s="8" t="s">
        <v>42</v>
      </c>
      <c r="F19" s="8" t="s">
        <v>28</v>
      </c>
      <c r="G19" s="10"/>
    </row>
    <row r="20" spans="1:7" ht="16.5" customHeight="1">
      <c r="A20" s="7">
        <v>6</v>
      </c>
      <c r="B20" s="8">
        <v>21</v>
      </c>
      <c r="C20" s="9" t="s">
        <v>43</v>
      </c>
      <c r="D20" s="8">
        <v>4</v>
      </c>
      <c r="E20" s="8" t="s">
        <v>40</v>
      </c>
      <c r="F20" s="8" t="s">
        <v>28</v>
      </c>
      <c r="G20" s="10"/>
    </row>
    <row r="21" spans="1:7" ht="16.5" customHeight="1">
      <c r="A21" s="7">
        <v>8</v>
      </c>
      <c r="B21" s="8">
        <v>14</v>
      </c>
      <c r="C21" s="9" t="s">
        <v>44</v>
      </c>
      <c r="D21" s="8">
        <v>4</v>
      </c>
      <c r="E21" s="8" t="s">
        <v>45</v>
      </c>
      <c r="F21" s="8" t="s">
        <v>28</v>
      </c>
      <c r="G21" s="10"/>
    </row>
    <row r="22" spans="1:7" ht="16.5" customHeight="1">
      <c r="A22" s="7">
        <v>17</v>
      </c>
      <c r="B22" s="8"/>
      <c r="C22" s="9"/>
      <c r="D22" s="8"/>
      <c r="E22" s="8"/>
      <c r="F22" s="8"/>
      <c r="G22" s="10"/>
    </row>
    <row r="23" spans="1:7" ht="16.5" customHeight="1">
      <c r="A23" s="7">
        <v>18</v>
      </c>
      <c r="B23" s="8"/>
      <c r="C23" s="9"/>
      <c r="D23" s="8"/>
      <c r="E23" s="8"/>
      <c r="F23" s="8"/>
      <c r="G23" s="10"/>
    </row>
    <row r="24" spans="1:7" ht="16.5" customHeight="1">
      <c r="A24" s="7">
        <v>19</v>
      </c>
      <c r="B24" s="8"/>
      <c r="C24" s="9"/>
      <c r="D24" s="8"/>
      <c r="E24" s="8"/>
      <c r="F24" s="8"/>
      <c r="G24" s="10"/>
    </row>
    <row r="25" spans="1:7" ht="16.5" customHeight="1">
      <c r="A25" s="7">
        <v>20</v>
      </c>
      <c r="B25" s="8"/>
      <c r="C25" s="9"/>
      <c r="D25" s="8"/>
      <c r="E25" s="8"/>
      <c r="F25" s="8"/>
      <c r="G25" s="10"/>
    </row>
    <row r="26" spans="1:7" ht="12.75">
      <c r="A26" s="7">
        <v>21</v>
      </c>
      <c r="B26" s="8"/>
      <c r="C26" s="9"/>
      <c r="D26" s="8"/>
      <c r="E26" s="8"/>
      <c r="G26" s="11"/>
    </row>
    <row r="27" spans="1:6" ht="12.75">
      <c r="A27" s="12"/>
      <c r="B27" s="13"/>
      <c r="C27" s="14"/>
      <c r="D27" s="13"/>
      <c r="E27" s="13"/>
      <c r="F27" s="14"/>
    </row>
    <row r="28" spans="1:6" ht="12.75">
      <c r="A28" s="12"/>
      <c r="B28" s="13"/>
      <c r="C28" s="14"/>
      <c r="D28" s="13"/>
      <c r="E28" s="13"/>
      <c r="F28" s="14"/>
    </row>
  </sheetData>
  <sheetProtection selectLockedCells="1" selectUnlockedCells="1"/>
  <mergeCells count="9">
    <mergeCell ref="A1:C1"/>
    <mergeCell ref="D1:F1"/>
    <mergeCell ref="A3:A4"/>
    <mergeCell ref="B3:B4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E20" sqref="E20"/>
    </sheetView>
  </sheetViews>
  <sheetFormatPr defaultColWidth="9.00390625" defaultRowHeight="12.75"/>
  <cols>
    <col min="1" max="1" width="5.125" style="0" customWidth="1"/>
    <col min="2" max="2" width="5.625" style="2" customWidth="1"/>
    <col min="3" max="3" width="20.50390625" style="0" customWidth="1"/>
    <col min="4" max="4" width="5.625" style="0" customWidth="1"/>
    <col min="5" max="5" width="25.50390625" style="0" customWidth="1"/>
    <col min="6" max="6" width="8.75390625" style="2" customWidth="1"/>
    <col min="7" max="7" width="6.875" style="2" customWidth="1"/>
    <col min="8" max="9" width="8.75390625" style="2" customWidth="1"/>
    <col min="10" max="10" width="6.875" style="0" customWidth="1"/>
    <col min="11" max="12" width="8.75390625" style="2" customWidth="1"/>
    <col min="13" max="13" width="6.875" style="2" customWidth="1"/>
    <col min="14" max="16" width="8.75390625" style="2" customWidth="1"/>
  </cols>
  <sheetData>
    <row r="1" spans="3:12" ht="12.75">
      <c r="C1" s="3" t="s">
        <v>46</v>
      </c>
      <c r="D1" s="3"/>
      <c r="E1" s="3"/>
      <c r="F1" s="3"/>
      <c r="G1" s="3"/>
      <c r="H1" s="3"/>
      <c r="I1" s="3"/>
      <c r="J1" s="3"/>
      <c r="K1" s="3"/>
      <c r="L1" s="3"/>
    </row>
    <row r="2" spans="7:8" ht="12.75">
      <c r="G2" s="15"/>
      <c r="H2" s="15"/>
    </row>
    <row r="3" spans="1:16" ht="12.75" customHeight="1">
      <c r="A3" s="5" t="s">
        <v>2</v>
      </c>
      <c r="B3" s="6" t="s">
        <v>3</v>
      </c>
      <c r="C3" s="5" t="s">
        <v>47</v>
      </c>
      <c r="D3" s="5" t="s">
        <v>5</v>
      </c>
      <c r="E3" s="5" t="s">
        <v>7</v>
      </c>
      <c r="F3" s="5" t="s">
        <v>48</v>
      </c>
      <c r="G3" s="5"/>
      <c r="H3" s="5"/>
      <c r="I3" s="5" t="s">
        <v>49</v>
      </c>
      <c r="J3" s="5"/>
      <c r="K3" s="5"/>
      <c r="L3" s="5" t="s">
        <v>50</v>
      </c>
      <c r="M3" s="5"/>
      <c r="N3" s="5"/>
      <c r="O3" s="6" t="s">
        <v>51</v>
      </c>
      <c r="P3" s="6" t="s">
        <v>52</v>
      </c>
    </row>
    <row r="4" spans="1:16" ht="12.75">
      <c r="A4" s="5"/>
      <c r="B4" s="5"/>
      <c r="C4" s="5"/>
      <c r="D4" s="5"/>
      <c r="E4" s="5"/>
      <c r="F4" s="16" t="s">
        <v>53</v>
      </c>
      <c r="G4" s="17" t="s">
        <v>54</v>
      </c>
      <c r="H4" s="17" t="s">
        <v>55</v>
      </c>
      <c r="I4" s="17" t="s">
        <v>53</v>
      </c>
      <c r="J4" s="17" t="s">
        <v>54</v>
      </c>
      <c r="K4" s="17" t="s">
        <v>55</v>
      </c>
      <c r="L4" s="16" t="s">
        <v>53</v>
      </c>
      <c r="M4" s="17" t="s">
        <v>54</v>
      </c>
      <c r="N4" s="17" t="s">
        <v>55</v>
      </c>
      <c r="O4" s="6"/>
      <c r="P4" s="6"/>
    </row>
    <row r="5" spans="1:17" ht="12.75">
      <c r="A5" s="7">
        <v>13</v>
      </c>
      <c r="B5" s="8">
        <v>26</v>
      </c>
      <c r="C5" s="9" t="s">
        <v>8</v>
      </c>
      <c r="D5" s="8">
        <v>2</v>
      </c>
      <c r="E5" s="8" t="s">
        <v>10</v>
      </c>
      <c r="F5" s="18">
        <v>0.001348726851851852</v>
      </c>
      <c r="G5" s="19"/>
      <c r="H5" s="19">
        <f>(PRODUCT(F5*86400))</f>
        <v>116.53000000000002</v>
      </c>
      <c r="I5" s="18"/>
      <c r="J5" s="20"/>
      <c r="K5" s="19">
        <f>PRODUCT(I5*86400)</f>
        <v>0</v>
      </c>
      <c r="L5" s="18">
        <v>0.0013343750000000003</v>
      </c>
      <c r="M5" s="19"/>
      <c r="N5" s="19">
        <f>PRODUCT(L5*86400)</f>
        <v>115.29000000000002</v>
      </c>
      <c r="O5" s="21"/>
      <c r="P5" s="22">
        <f>PRODUCT(O5*86400)</f>
        <v>0</v>
      </c>
      <c r="Q5" s="23">
        <f>SUM(H5,K5,N5)</f>
        <v>231.82000000000005</v>
      </c>
    </row>
    <row r="6" spans="1:17" ht="12.75">
      <c r="A6" s="7">
        <v>15</v>
      </c>
      <c r="B6" s="8">
        <v>28</v>
      </c>
      <c r="C6" s="9" t="s">
        <v>33</v>
      </c>
      <c r="D6" s="8">
        <v>3</v>
      </c>
      <c r="E6" s="8" t="s">
        <v>12</v>
      </c>
      <c r="F6" s="18"/>
      <c r="G6" s="19"/>
      <c r="H6" s="19">
        <f>(PRODUCT(F6*86400))</f>
        <v>0</v>
      </c>
      <c r="I6" s="18">
        <v>0.0013467592592592594</v>
      </c>
      <c r="J6" s="20"/>
      <c r="K6" s="19">
        <f>PRODUCT(I6*86400)</f>
        <v>116.36000000000001</v>
      </c>
      <c r="L6" s="18">
        <v>0.0013370370370370372</v>
      </c>
      <c r="M6" s="19"/>
      <c r="N6" s="19">
        <f>PRODUCT(L6*86400)</f>
        <v>115.52000000000001</v>
      </c>
      <c r="O6" s="21"/>
      <c r="P6" s="22">
        <f>PRODUCT(O6*86400)</f>
        <v>0</v>
      </c>
      <c r="Q6" s="23">
        <f>SUM(H6,K6,N6)</f>
        <v>231.88000000000002</v>
      </c>
    </row>
    <row r="7" spans="1:17" ht="12.75">
      <c r="A7" s="7">
        <v>4</v>
      </c>
      <c r="B7" s="8">
        <v>15</v>
      </c>
      <c r="C7" s="9" t="s">
        <v>39</v>
      </c>
      <c r="D7" s="8">
        <v>4</v>
      </c>
      <c r="E7" s="8" t="s">
        <v>28</v>
      </c>
      <c r="F7" s="18">
        <v>0.0013550925925925926</v>
      </c>
      <c r="G7" s="19"/>
      <c r="H7" s="19">
        <f>(PRODUCT(F7*86400))</f>
        <v>117.08</v>
      </c>
      <c r="I7" s="18"/>
      <c r="J7" s="20"/>
      <c r="K7" s="19">
        <f>PRODUCT(I7*86400)</f>
        <v>0</v>
      </c>
      <c r="L7" s="18">
        <v>0.0013317129629629631</v>
      </c>
      <c r="M7" s="19"/>
      <c r="N7" s="19">
        <f>PRODUCT(L7*86400)</f>
        <v>115.06000000000002</v>
      </c>
      <c r="O7" s="21"/>
      <c r="P7" s="22">
        <f>PRODUCT(O7*86400)</f>
        <v>0</v>
      </c>
      <c r="Q7" s="23">
        <f>SUM(H7,K7,N7)</f>
        <v>232.14000000000001</v>
      </c>
    </row>
    <row r="8" spans="1:17" ht="12.75">
      <c r="A8" s="7">
        <v>8</v>
      </c>
      <c r="B8" s="8">
        <v>14</v>
      </c>
      <c r="C8" s="9" t="s">
        <v>44</v>
      </c>
      <c r="D8" s="8">
        <v>4</v>
      </c>
      <c r="E8" s="8" t="s">
        <v>28</v>
      </c>
      <c r="F8" s="18"/>
      <c r="G8" s="19"/>
      <c r="H8" s="19">
        <f>(PRODUCT(F8*86400))</f>
        <v>0</v>
      </c>
      <c r="I8" s="18">
        <v>0.0013538194444444446</v>
      </c>
      <c r="J8" s="20"/>
      <c r="K8" s="19">
        <f>PRODUCT(I8*86400)</f>
        <v>116.97000000000001</v>
      </c>
      <c r="L8" s="18">
        <v>0.0013565972222222224</v>
      </c>
      <c r="M8" s="19"/>
      <c r="N8" s="19">
        <f>PRODUCT(L8*86400)</f>
        <v>117.21000000000001</v>
      </c>
      <c r="O8" s="21"/>
      <c r="P8" s="22">
        <f>PRODUCT(O8*86400)</f>
        <v>0</v>
      </c>
      <c r="Q8" s="23">
        <f>SUM(H8,K8,N8)</f>
        <v>234.18</v>
      </c>
    </row>
    <row r="9" spans="1:17" ht="12.75">
      <c r="A9" s="7">
        <v>6</v>
      </c>
      <c r="B9" s="8">
        <v>21</v>
      </c>
      <c r="C9" s="9" t="s">
        <v>43</v>
      </c>
      <c r="D9" s="8">
        <v>4</v>
      </c>
      <c r="E9" s="8" t="s">
        <v>28</v>
      </c>
      <c r="F9" s="18">
        <v>0.001385648148148148</v>
      </c>
      <c r="G9" s="19"/>
      <c r="H9" s="19">
        <f>(PRODUCT(F9*86400))</f>
        <v>119.71999999999998</v>
      </c>
      <c r="I9" s="18"/>
      <c r="J9" s="20"/>
      <c r="K9" s="19">
        <f>PRODUCT(I9*86400)</f>
        <v>0</v>
      </c>
      <c r="L9" s="18">
        <v>0.001380787037037037</v>
      </c>
      <c r="M9" s="19"/>
      <c r="N9" s="19">
        <f>PRODUCT(L9*86400)</f>
        <v>119.3</v>
      </c>
      <c r="O9" s="21"/>
      <c r="P9" s="22">
        <f>PRODUCT(O9*86400)</f>
        <v>0</v>
      </c>
      <c r="Q9" s="23">
        <f>SUM(H9,K9,N9)</f>
        <v>239.01999999999998</v>
      </c>
    </row>
    <row r="10" spans="1:17" ht="12.75">
      <c r="A10" s="7">
        <v>5</v>
      </c>
      <c r="B10" s="8">
        <v>20</v>
      </c>
      <c r="C10" s="9" t="s">
        <v>41</v>
      </c>
      <c r="D10" s="8">
        <v>4</v>
      </c>
      <c r="E10" s="8" t="s">
        <v>28</v>
      </c>
      <c r="F10" s="18">
        <v>0.001392939814814815</v>
      </c>
      <c r="G10" s="19"/>
      <c r="H10" s="19">
        <f>(PRODUCT(F10*86400))</f>
        <v>120.35000000000001</v>
      </c>
      <c r="I10" s="18"/>
      <c r="J10" s="20"/>
      <c r="K10" s="19">
        <f>PRODUCT(I10*86400)</f>
        <v>0</v>
      </c>
      <c r="L10" s="18">
        <v>0.001379050925925926</v>
      </c>
      <c r="M10" s="19"/>
      <c r="N10" s="19">
        <f>PRODUCT(L10*86400)</f>
        <v>119.15</v>
      </c>
      <c r="O10" s="21"/>
      <c r="P10" s="22">
        <f>PRODUCT(O10*86400)</f>
        <v>0</v>
      </c>
      <c r="Q10" s="23">
        <f>SUM(H10,K10,N10)</f>
        <v>239.5</v>
      </c>
    </row>
    <row r="11" spans="1:17" ht="12.75">
      <c r="A11" s="7">
        <v>17</v>
      </c>
      <c r="B11" s="8">
        <v>30</v>
      </c>
      <c r="C11" s="9" t="s">
        <v>37</v>
      </c>
      <c r="D11" s="8">
        <v>3</v>
      </c>
      <c r="E11" s="8" t="s">
        <v>28</v>
      </c>
      <c r="F11" s="18"/>
      <c r="G11" s="19"/>
      <c r="H11" s="19">
        <f>(PRODUCT(F11*86400))</f>
        <v>0</v>
      </c>
      <c r="I11" s="18">
        <v>0.0014021990740740742</v>
      </c>
      <c r="J11" s="20"/>
      <c r="K11" s="19">
        <f>PRODUCT(I11*86400)</f>
        <v>121.15</v>
      </c>
      <c r="L11" s="18">
        <v>0.001409375</v>
      </c>
      <c r="M11" s="19"/>
      <c r="N11" s="19">
        <f>PRODUCT(L11*86400)</f>
        <v>121.77000000000001</v>
      </c>
      <c r="O11" s="21"/>
      <c r="P11" s="22">
        <f>PRODUCT(O11*86400)</f>
        <v>0</v>
      </c>
      <c r="Q11" s="23">
        <f>SUM(H11,K11,N11)</f>
        <v>242.92000000000002</v>
      </c>
    </row>
    <row r="12" spans="1:17" ht="12.75">
      <c r="A12" s="7">
        <v>12</v>
      </c>
      <c r="B12" s="8">
        <v>25</v>
      </c>
      <c r="C12" s="9" t="s">
        <v>31</v>
      </c>
      <c r="D12" s="8">
        <v>3</v>
      </c>
      <c r="E12" s="8" t="s">
        <v>28</v>
      </c>
      <c r="F12" s="18"/>
      <c r="G12" s="19"/>
      <c r="H12" s="19">
        <f>(PRODUCT(F12*86400))</f>
        <v>0</v>
      </c>
      <c r="I12" s="18">
        <v>0.0014202546296296298</v>
      </c>
      <c r="J12" s="20"/>
      <c r="K12" s="19">
        <f>PRODUCT(I12*86400)</f>
        <v>122.71000000000002</v>
      </c>
      <c r="L12" s="18">
        <v>0.0014108796296296295</v>
      </c>
      <c r="M12" s="19"/>
      <c r="N12" s="19">
        <f>PRODUCT(L12*86400)</f>
        <v>121.89999999999999</v>
      </c>
      <c r="O12" s="21"/>
      <c r="P12" s="22">
        <f>PRODUCT(O12*86400)</f>
        <v>0</v>
      </c>
      <c r="Q12" s="23">
        <f>SUM(H12,K12,N12)</f>
        <v>244.61</v>
      </c>
    </row>
    <row r="13" spans="1:17" ht="12.75">
      <c r="A13" s="7">
        <v>11</v>
      </c>
      <c r="B13" s="8">
        <v>23</v>
      </c>
      <c r="C13" s="9" t="s">
        <v>29</v>
      </c>
      <c r="D13" s="8">
        <v>3</v>
      </c>
      <c r="E13" s="8" t="s">
        <v>12</v>
      </c>
      <c r="F13" s="18">
        <v>0.001442824074074074</v>
      </c>
      <c r="G13" s="19"/>
      <c r="H13" s="19">
        <f>(PRODUCT(F13*86400))</f>
        <v>124.66</v>
      </c>
      <c r="I13" s="18">
        <v>0.0014409722222222222</v>
      </c>
      <c r="J13" s="20"/>
      <c r="K13" s="19">
        <f>PRODUCT(I13*86400)</f>
        <v>124.5</v>
      </c>
      <c r="L13" s="18"/>
      <c r="M13" s="19"/>
      <c r="N13" s="19">
        <f>PRODUCT(L13*86400)</f>
        <v>0</v>
      </c>
      <c r="O13" s="21"/>
      <c r="P13" s="22">
        <f>PRODUCT(O13*86400)</f>
        <v>0</v>
      </c>
      <c r="Q13" s="23">
        <f>SUM(H13,K13,N13)</f>
        <v>249.16</v>
      </c>
    </row>
    <row r="14" spans="1:17" ht="12.75">
      <c r="A14" s="7">
        <v>16</v>
      </c>
      <c r="B14" s="8">
        <v>29</v>
      </c>
      <c r="C14" s="9" t="s">
        <v>35</v>
      </c>
      <c r="D14" s="8">
        <v>3</v>
      </c>
      <c r="E14" s="8" t="s">
        <v>10</v>
      </c>
      <c r="F14" s="18"/>
      <c r="G14" s="19"/>
      <c r="H14" s="19">
        <f>(PRODUCT(F14*86400))</f>
        <v>0</v>
      </c>
      <c r="I14" s="18">
        <v>0.00144375</v>
      </c>
      <c r="J14" s="20"/>
      <c r="K14" s="19">
        <f>PRODUCT(I14*86400)</f>
        <v>124.74</v>
      </c>
      <c r="L14" s="18">
        <v>0.0014461805555555556</v>
      </c>
      <c r="M14" s="19"/>
      <c r="N14" s="19">
        <f>PRODUCT(L14*86400)</f>
        <v>124.95</v>
      </c>
      <c r="O14" s="21"/>
      <c r="P14" s="22">
        <f>PRODUCT(O14*86400)</f>
        <v>0</v>
      </c>
      <c r="Q14" s="23">
        <f>SUM(H14,K14,N14)</f>
        <v>249.69</v>
      </c>
    </row>
    <row r="15" spans="1:17" ht="12.75">
      <c r="A15" s="7">
        <v>2</v>
      </c>
      <c r="B15" s="8">
        <v>17</v>
      </c>
      <c r="C15" s="9" t="s">
        <v>17</v>
      </c>
      <c r="D15" s="8">
        <v>3</v>
      </c>
      <c r="E15" s="8" t="s">
        <v>19</v>
      </c>
      <c r="F15" s="18"/>
      <c r="G15" s="19"/>
      <c r="H15" s="19">
        <f>(PRODUCT(F15*86400))</f>
        <v>0</v>
      </c>
      <c r="I15" s="18">
        <v>0.0014596064814814816</v>
      </c>
      <c r="J15" s="20"/>
      <c r="K15" s="19">
        <f>PRODUCT(I15*86400)</f>
        <v>126.11000000000001</v>
      </c>
      <c r="L15" s="18">
        <v>0.0014358796296296296</v>
      </c>
      <c r="M15" s="19"/>
      <c r="N15" s="19">
        <f>PRODUCT(L15*86400)</f>
        <v>124.06</v>
      </c>
      <c r="O15" s="21"/>
      <c r="P15" s="22">
        <f>PRODUCT(O15*86400)</f>
        <v>0</v>
      </c>
      <c r="Q15" s="23">
        <f>SUM(H15,K15,N15)</f>
        <v>250.17000000000002</v>
      </c>
    </row>
    <row r="16" spans="1:17" ht="12.75">
      <c r="A16" s="7">
        <v>3</v>
      </c>
      <c r="B16" s="8">
        <v>18</v>
      </c>
      <c r="C16" s="9" t="s">
        <v>20</v>
      </c>
      <c r="D16" s="8">
        <v>3</v>
      </c>
      <c r="E16" s="8" t="s">
        <v>22</v>
      </c>
      <c r="F16" s="18">
        <v>0.0014427083333333334</v>
      </c>
      <c r="G16" s="19"/>
      <c r="H16" s="19">
        <f>(PRODUCT(F16*86400))</f>
        <v>124.65</v>
      </c>
      <c r="I16" s="18">
        <v>0.001462962962962963</v>
      </c>
      <c r="J16" s="20"/>
      <c r="K16" s="19">
        <f>PRODUCT(I16*86400)</f>
        <v>126.4</v>
      </c>
      <c r="L16" s="18"/>
      <c r="M16" s="19"/>
      <c r="N16" s="19">
        <f>PRODUCT(L16*86400)</f>
        <v>0</v>
      </c>
      <c r="O16" s="21"/>
      <c r="P16" s="22">
        <f>PRODUCT(O16*86400)</f>
        <v>0</v>
      </c>
      <c r="Q16" s="23">
        <f>SUM(H16,K16,N16)</f>
        <v>251.05</v>
      </c>
    </row>
    <row r="17" spans="1:17" ht="12.75">
      <c r="A17" s="7">
        <v>14</v>
      </c>
      <c r="B17" s="8">
        <v>27</v>
      </c>
      <c r="C17" s="9" t="s">
        <v>11</v>
      </c>
      <c r="D17" s="8">
        <v>2</v>
      </c>
      <c r="E17" s="8" t="s">
        <v>12</v>
      </c>
      <c r="F17" s="18"/>
      <c r="G17" s="19"/>
      <c r="H17" s="19">
        <f>(PRODUCT(F17*86400))</f>
        <v>0</v>
      </c>
      <c r="I17" s="18">
        <v>0.0014837962962962964</v>
      </c>
      <c r="J17" s="20"/>
      <c r="K17" s="19">
        <f>PRODUCT(I17*86400)</f>
        <v>128.20000000000002</v>
      </c>
      <c r="L17" s="18">
        <v>0.0014593750000000002</v>
      </c>
      <c r="M17" s="19"/>
      <c r="N17" s="19">
        <f>PRODUCT(L17*86400)</f>
        <v>126.09000000000002</v>
      </c>
      <c r="O17" s="21"/>
      <c r="P17" s="22">
        <f>PRODUCT(O17*86400)</f>
        <v>0</v>
      </c>
      <c r="Q17" s="23">
        <f>SUM(H17,K17,N17)</f>
        <v>254.29000000000002</v>
      </c>
    </row>
    <row r="18" spans="1:17" ht="12.75">
      <c r="A18" s="7">
        <v>10</v>
      </c>
      <c r="B18" s="8">
        <v>22</v>
      </c>
      <c r="C18" s="9" t="s">
        <v>26</v>
      </c>
      <c r="D18" s="8">
        <v>3</v>
      </c>
      <c r="E18" s="8" t="s">
        <v>28</v>
      </c>
      <c r="F18" s="18"/>
      <c r="G18" s="19"/>
      <c r="H18" s="19">
        <f>(PRODUCT(F18*86400))</f>
        <v>0</v>
      </c>
      <c r="I18" s="18">
        <v>0.0014611111111111112</v>
      </c>
      <c r="J18" s="20">
        <v>2</v>
      </c>
      <c r="K18" s="19">
        <f>PRODUCT(I18*86400)+J18</f>
        <v>128.24</v>
      </c>
      <c r="L18" s="18">
        <v>0.0014758101851851853</v>
      </c>
      <c r="M18" s="19"/>
      <c r="N18" s="19">
        <f>PRODUCT(L18*86400)</f>
        <v>127.51</v>
      </c>
      <c r="O18" s="21"/>
      <c r="P18" s="22">
        <f>PRODUCT(O18*86400)</f>
        <v>0</v>
      </c>
      <c r="Q18" s="23">
        <f>SUM(H18,K18,N18)</f>
        <v>255.75</v>
      </c>
    </row>
    <row r="19" spans="1:17" ht="12.75">
      <c r="A19" s="7">
        <v>1</v>
      </c>
      <c r="B19" s="8">
        <v>13</v>
      </c>
      <c r="C19" s="9" t="s">
        <v>15</v>
      </c>
      <c r="D19" s="8">
        <v>3</v>
      </c>
      <c r="E19" s="8" t="s">
        <v>10</v>
      </c>
      <c r="F19" s="18">
        <v>0.0015512731481481484</v>
      </c>
      <c r="G19" s="19"/>
      <c r="H19" s="19">
        <f>(PRODUCT(F19*86400))</f>
        <v>134.03000000000003</v>
      </c>
      <c r="I19" s="18"/>
      <c r="J19" s="20"/>
      <c r="K19" s="19">
        <f>PRODUCT(I19*86400)</f>
        <v>0</v>
      </c>
      <c r="L19" s="18">
        <v>0.001462152777777778</v>
      </c>
      <c r="M19" s="19"/>
      <c r="N19" s="19">
        <f>PRODUCT(L19*86400)</f>
        <v>126.33000000000001</v>
      </c>
      <c r="O19" s="21"/>
      <c r="P19" s="22">
        <f>PRODUCT(O19*86400)</f>
        <v>0</v>
      </c>
      <c r="Q19" s="23">
        <f>SUM(H19,K19,N19)</f>
        <v>260.36</v>
      </c>
    </row>
    <row r="20" spans="1:17" ht="12.75">
      <c r="A20" s="7">
        <v>9</v>
      </c>
      <c r="B20" s="8">
        <v>19</v>
      </c>
      <c r="C20" s="9" t="s">
        <v>23</v>
      </c>
      <c r="D20" s="8">
        <v>3</v>
      </c>
      <c r="E20" s="8" t="s">
        <v>25</v>
      </c>
      <c r="F20" s="18">
        <v>0.0015401620370370372</v>
      </c>
      <c r="G20" s="19"/>
      <c r="H20" s="19">
        <f>(PRODUCT(F20*86400))</f>
        <v>133.07000000000002</v>
      </c>
      <c r="I20" s="18">
        <v>0.0015387731481481483</v>
      </c>
      <c r="J20" s="20"/>
      <c r="K20" s="19">
        <f>PRODUCT(I20*86400)</f>
        <v>132.95000000000002</v>
      </c>
      <c r="L20" s="18"/>
      <c r="M20" s="19"/>
      <c r="N20" s="19">
        <f>PRODUCT(L20*86400)</f>
        <v>0</v>
      </c>
      <c r="O20" s="21"/>
      <c r="P20" s="22">
        <f>PRODUCT(O20*86400)</f>
        <v>0</v>
      </c>
      <c r="Q20" s="23">
        <f>SUM(H20,K20,N20)</f>
        <v>266.02000000000004</v>
      </c>
    </row>
    <row r="21" spans="1:17" ht="12.75">
      <c r="A21" s="7">
        <v>7</v>
      </c>
      <c r="B21" s="8">
        <v>16</v>
      </c>
      <c r="C21" s="9" t="s">
        <v>13</v>
      </c>
      <c r="D21" s="8">
        <v>2</v>
      </c>
      <c r="E21" s="8" t="s">
        <v>10</v>
      </c>
      <c r="F21" s="18"/>
      <c r="G21" s="19"/>
      <c r="H21" s="19">
        <f>(PRODUCT(F21*86400))</f>
        <v>0</v>
      </c>
      <c r="I21" s="18">
        <v>0.0019302083333333335</v>
      </c>
      <c r="J21" s="20"/>
      <c r="K21" s="19">
        <f>PRODUCT(I21*86400)</f>
        <v>166.77</v>
      </c>
      <c r="L21" s="18">
        <v>0.0018891203703703704</v>
      </c>
      <c r="M21" s="19"/>
      <c r="N21" s="19">
        <f>PRODUCT(L21*86400)</f>
        <v>163.22</v>
      </c>
      <c r="O21" s="21"/>
      <c r="P21" s="22">
        <f>PRODUCT(O21*86400)</f>
        <v>0</v>
      </c>
      <c r="Q21" s="23">
        <f>SUM(H21,K21,N21)</f>
        <v>329.99</v>
      </c>
    </row>
    <row r="22" spans="1:17" ht="12.75">
      <c r="A22" s="7"/>
      <c r="B22" s="8"/>
      <c r="C22" s="9"/>
      <c r="D22" s="8"/>
      <c r="E22" s="8"/>
      <c r="F22" s="18"/>
      <c r="G22" s="19"/>
      <c r="H22" s="19">
        <f>(PRODUCT(F22*86400))</f>
        <v>0</v>
      </c>
      <c r="I22" s="18"/>
      <c r="J22" s="20"/>
      <c r="K22" s="19">
        <f>PRODUCT(I22*86400)</f>
        <v>0</v>
      </c>
      <c r="L22" s="18"/>
      <c r="M22" s="19"/>
      <c r="N22" s="19">
        <f>PRODUCT(L22*86400)</f>
        <v>0</v>
      </c>
      <c r="O22" s="21"/>
      <c r="P22" s="22">
        <f>PRODUCT(O22*86400)</f>
        <v>0</v>
      </c>
      <c r="Q22" s="23">
        <f>SUM(H22,K22,N22)</f>
        <v>0</v>
      </c>
    </row>
    <row r="23" spans="1:17" ht="12.75">
      <c r="A23" s="7"/>
      <c r="B23" s="8"/>
      <c r="C23" s="9"/>
      <c r="D23" s="8"/>
      <c r="E23" s="8"/>
      <c r="F23" s="18"/>
      <c r="G23" s="19"/>
      <c r="H23" s="19">
        <f>(PRODUCT(F23*86400))</f>
        <v>0</v>
      </c>
      <c r="I23" s="18"/>
      <c r="J23" s="20"/>
      <c r="K23" s="19">
        <f>PRODUCT(I23*86400)</f>
        <v>0</v>
      </c>
      <c r="L23" s="18"/>
      <c r="M23" s="19"/>
      <c r="N23" s="19">
        <f>PRODUCT(L23*86400)</f>
        <v>0</v>
      </c>
      <c r="O23" s="21"/>
      <c r="P23" s="22">
        <f>PRODUCT(O23*86400)</f>
        <v>0</v>
      </c>
      <c r="Q23" s="23">
        <f>SUM(H23,K23,N23)</f>
        <v>0</v>
      </c>
    </row>
    <row r="24" spans="1:17" ht="12.75">
      <c r="A24" s="7"/>
      <c r="B24" s="8"/>
      <c r="C24" s="9"/>
      <c r="D24" s="8"/>
      <c r="E24" s="8"/>
      <c r="F24" s="18"/>
      <c r="G24" s="19"/>
      <c r="H24" s="19">
        <f>(PRODUCT(F24*86400))</f>
        <v>0</v>
      </c>
      <c r="I24" s="18"/>
      <c r="J24" s="20"/>
      <c r="K24" s="19">
        <f>PRODUCT(I24*86400)</f>
        <v>0</v>
      </c>
      <c r="L24" s="18"/>
      <c r="M24" s="19"/>
      <c r="N24" s="19">
        <f>PRODUCT(L24*86400)</f>
        <v>0</v>
      </c>
      <c r="O24" s="21"/>
      <c r="P24" s="22">
        <f>PRODUCT(O24*86400)</f>
        <v>0</v>
      </c>
      <c r="Q24" s="23">
        <f>SUM(H24,K24,N24)</f>
        <v>0</v>
      </c>
    </row>
    <row r="25" spans="1:17" ht="12.75">
      <c r="A25" s="7"/>
      <c r="B25" s="8"/>
      <c r="C25" s="9"/>
      <c r="D25" s="8"/>
      <c r="E25" s="8"/>
      <c r="F25" s="18"/>
      <c r="G25" s="19"/>
      <c r="H25" s="19">
        <f>(PRODUCT(F25*86400))</f>
        <v>0</v>
      </c>
      <c r="I25" s="18"/>
      <c r="J25" s="20"/>
      <c r="K25" s="19">
        <f>PRODUCT(I25*86400)</f>
        <v>0</v>
      </c>
      <c r="L25" s="18"/>
      <c r="M25" s="19"/>
      <c r="N25" s="19">
        <f>PRODUCT(L25*86400)</f>
        <v>0</v>
      </c>
      <c r="O25" s="21"/>
      <c r="P25" s="22">
        <f>PRODUCT(O25*86400)</f>
        <v>0</v>
      </c>
      <c r="Q25" s="23">
        <f>SUM(H25,K25,N25)</f>
        <v>0</v>
      </c>
    </row>
    <row r="26" spans="6:16" ht="12.75">
      <c r="F26" s="24"/>
      <c r="G26" s="24"/>
      <c r="H26" s="24"/>
      <c r="I26" s="24"/>
      <c r="J26" s="25"/>
      <c r="K26" s="24"/>
      <c r="L26" s="24"/>
      <c r="M26" s="24"/>
      <c r="N26" s="24"/>
      <c r="O26" s="24"/>
      <c r="P26" s="26"/>
    </row>
    <row r="27" spans="6:16" ht="12.75">
      <c r="F27" s="24"/>
      <c r="G27" s="24"/>
      <c r="H27" s="24"/>
      <c r="I27" s="24"/>
      <c r="J27" s="25"/>
      <c r="K27" s="24"/>
      <c r="L27" s="24"/>
      <c r="M27" s="24"/>
      <c r="N27" s="24"/>
      <c r="O27" s="24"/>
      <c r="P27" s="26"/>
    </row>
    <row r="28" spans="6:16" ht="12.75">
      <c r="F28" s="24"/>
      <c r="G28" s="24"/>
      <c r="H28" s="24"/>
      <c r="I28" s="24"/>
      <c r="J28" s="25"/>
      <c r="K28" s="24"/>
      <c r="L28" s="24"/>
      <c r="M28" s="24"/>
      <c r="N28" s="24"/>
      <c r="O28" s="24"/>
      <c r="P28" s="26"/>
    </row>
    <row r="29" spans="6:16" ht="12.75">
      <c r="F29" s="24"/>
      <c r="G29" s="24"/>
      <c r="H29" s="24"/>
      <c r="I29" s="24"/>
      <c r="J29" s="25"/>
      <c r="K29" s="24"/>
      <c r="L29" s="24"/>
      <c r="M29" s="24"/>
      <c r="N29" s="24"/>
      <c r="O29" s="24"/>
      <c r="P29" s="26"/>
    </row>
    <row r="30" spans="6:16" ht="12.75">
      <c r="F30" s="24"/>
      <c r="G30" s="24"/>
      <c r="H30" s="24"/>
      <c r="I30" s="24"/>
      <c r="J30" s="25"/>
      <c r="K30" s="24"/>
      <c r="L30" s="24"/>
      <c r="M30" s="24"/>
      <c r="N30" s="24"/>
      <c r="O30" s="24"/>
      <c r="P30" s="26"/>
    </row>
    <row r="31" spans="6:16" ht="12.75">
      <c r="F31" s="24"/>
      <c r="G31" s="24"/>
      <c r="H31" s="24"/>
      <c r="I31" s="24"/>
      <c r="J31" s="25"/>
      <c r="K31" s="24"/>
      <c r="L31" s="24"/>
      <c r="M31" s="24"/>
      <c r="N31" s="24"/>
      <c r="O31" s="24"/>
      <c r="P31" s="26"/>
    </row>
    <row r="32" spans="6:16" ht="12.75">
      <c r="F32" s="24"/>
      <c r="G32" s="24"/>
      <c r="H32" s="24"/>
      <c r="I32" s="24"/>
      <c r="J32" s="25"/>
      <c r="K32" s="24"/>
      <c r="L32" s="24"/>
      <c r="M32" s="24"/>
      <c r="N32" s="24"/>
      <c r="O32" s="24"/>
      <c r="P32" s="26"/>
    </row>
  </sheetData>
  <sheetProtection selectLockedCells="1" selectUnlockedCells="1"/>
  <mergeCells count="11">
    <mergeCell ref="C1:L1"/>
    <mergeCell ref="A3:A4"/>
    <mergeCell ref="B3:B4"/>
    <mergeCell ref="C3:C4"/>
    <mergeCell ref="D3:D4"/>
    <mergeCell ref="E3:E4"/>
    <mergeCell ref="F3:H3"/>
    <mergeCell ref="I3:K3"/>
    <mergeCell ref="L3:N3"/>
    <mergeCell ref="O3:O4"/>
    <mergeCell ref="P3:P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E21" sqref="E21"/>
    </sheetView>
  </sheetViews>
  <sheetFormatPr defaultColWidth="12.00390625" defaultRowHeight="12.75"/>
  <cols>
    <col min="1" max="1" width="5.125" style="2" customWidth="1"/>
    <col min="2" max="2" width="5.625" style="1" customWidth="1"/>
    <col min="3" max="3" width="20.50390625" style="0" customWidth="1"/>
    <col min="4" max="4" width="5.625" style="0" customWidth="1"/>
    <col min="5" max="5" width="25.50390625" style="2" customWidth="1"/>
    <col min="6" max="6" width="8.75390625" style="0" customWidth="1"/>
    <col min="7" max="7" width="6.875" style="0" customWidth="1"/>
    <col min="8" max="9" width="8.75390625" style="0" customWidth="1"/>
    <col min="10" max="10" width="6.875" style="0" customWidth="1"/>
    <col min="11" max="12" width="8.75390625" style="0" customWidth="1"/>
    <col min="13" max="13" width="6.875" style="0" customWidth="1"/>
    <col min="14" max="16" width="8.75390625" style="0" customWidth="1"/>
    <col min="17" max="16384" width="11.625" style="0" customWidth="1"/>
  </cols>
  <sheetData>
    <row r="1" spans="3:15" ht="12.75">
      <c r="C1" s="3" t="s">
        <v>56</v>
      </c>
      <c r="D1" s="3"/>
      <c r="E1" s="3"/>
      <c r="F1" s="3" t="s">
        <v>46</v>
      </c>
      <c r="G1" s="3"/>
      <c r="H1" s="3"/>
      <c r="I1" s="3"/>
      <c r="J1" s="3"/>
      <c r="K1" s="3"/>
      <c r="L1" s="3"/>
      <c r="M1" s="3"/>
      <c r="N1" s="3"/>
      <c r="O1" s="3"/>
    </row>
    <row r="2" spans="1:5" ht="12.75">
      <c r="A2"/>
      <c r="B2"/>
      <c r="E2"/>
    </row>
    <row r="3" spans="1:16" ht="12.75" customHeight="1">
      <c r="A3" s="5" t="s">
        <v>2</v>
      </c>
      <c r="B3" s="6" t="s">
        <v>3</v>
      </c>
      <c r="C3" s="5" t="s">
        <v>47</v>
      </c>
      <c r="D3" s="5" t="s">
        <v>5</v>
      </c>
      <c r="E3" s="5" t="s">
        <v>7</v>
      </c>
      <c r="F3" s="5" t="s">
        <v>48</v>
      </c>
      <c r="G3" s="5"/>
      <c r="H3" s="5"/>
      <c r="I3" s="5" t="s">
        <v>49</v>
      </c>
      <c r="J3" s="5"/>
      <c r="K3" s="5"/>
      <c r="L3" s="5" t="s">
        <v>50</v>
      </c>
      <c r="M3" s="5"/>
      <c r="N3" s="5"/>
      <c r="O3" s="6" t="s">
        <v>51</v>
      </c>
      <c r="P3" s="6" t="s">
        <v>52</v>
      </c>
    </row>
    <row r="4" spans="1:16" ht="12.75">
      <c r="A4" s="5"/>
      <c r="B4" s="6"/>
      <c r="C4" s="5"/>
      <c r="D4" s="5"/>
      <c r="E4" s="5"/>
      <c r="F4" s="16" t="s">
        <v>53</v>
      </c>
      <c r="G4" s="17" t="s">
        <v>54</v>
      </c>
      <c r="H4" s="17" t="s">
        <v>55</v>
      </c>
      <c r="I4" s="17" t="s">
        <v>53</v>
      </c>
      <c r="J4" s="17" t="s">
        <v>54</v>
      </c>
      <c r="K4" s="17" t="s">
        <v>55</v>
      </c>
      <c r="L4" s="16" t="s">
        <v>53</v>
      </c>
      <c r="M4" s="17" t="s">
        <v>54</v>
      </c>
      <c r="N4" s="17" t="s">
        <v>55</v>
      </c>
      <c r="O4" s="6"/>
      <c r="P4" s="6"/>
    </row>
    <row r="5" spans="1:16" ht="12.75">
      <c r="A5" s="7">
        <v>13</v>
      </c>
      <c r="B5" s="8">
        <v>26</v>
      </c>
      <c r="C5" s="9" t="s">
        <v>8</v>
      </c>
      <c r="D5" s="8">
        <v>2</v>
      </c>
      <c r="E5" s="8" t="s">
        <v>10</v>
      </c>
      <c r="F5" s="18">
        <v>0.001348726851851852</v>
      </c>
      <c r="G5" s="19"/>
      <c r="H5" s="19">
        <f>(PRODUCT(F5*86400))</f>
        <v>116.53000000000002</v>
      </c>
      <c r="I5" s="27">
        <v>0.0013599537037037037</v>
      </c>
      <c r="J5" s="20"/>
      <c r="K5" s="19">
        <f>PRODUCT(I5*86400)</f>
        <v>117.5</v>
      </c>
      <c r="L5" s="18">
        <v>0.0013343750000000003</v>
      </c>
      <c r="M5" s="19"/>
      <c r="N5" s="19">
        <f>PRODUCT(L5*86400)</f>
        <v>115.29000000000002</v>
      </c>
      <c r="O5" s="21"/>
      <c r="P5" s="22">
        <f>PRODUCT(O5*86400)</f>
        <v>0</v>
      </c>
    </row>
    <row r="6" spans="1:16" ht="12.75">
      <c r="A6" s="7">
        <v>14</v>
      </c>
      <c r="B6" s="8">
        <v>27</v>
      </c>
      <c r="C6" s="9" t="s">
        <v>11</v>
      </c>
      <c r="D6" s="8">
        <v>2</v>
      </c>
      <c r="E6" s="8" t="s">
        <v>12</v>
      </c>
      <c r="F6" s="27">
        <v>0.0015042824074074075</v>
      </c>
      <c r="G6" s="19"/>
      <c r="H6" s="19">
        <f>(PRODUCT(F6*86400))</f>
        <v>129.97</v>
      </c>
      <c r="I6" s="18">
        <v>0.0014837962962962964</v>
      </c>
      <c r="J6" s="20"/>
      <c r="K6" s="19">
        <f>PRODUCT(I6*86400)</f>
        <v>128.20000000000002</v>
      </c>
      <c r="L6" s="18">
        <v>0.0014593750000000002</v>
      </c>
      <c r="M6" s="19"/>
      <c r="N6" s="19">
        <f>PRODUCT(L6*86400)</f>
        <v>126.09000000000002</v>
      </c>
      <c r="O6" s="21"/>
      <c r="P6" s="22">
        <f>PRODUCT(O6*86400)</f>
        <v>0</v>
      </c>
    </row>
    <row r="7" spans="1:16" ht="12.75">
      <c r="A7" s="7">
        <v>7</v>
      </c>
      <c r="B7" s="8">
        <v>16</v>
      </c>
      <c r="C7" s="9" t="s">
        <v>13</v>
      </c>
      <c r="D7" s="8">
        <v>2</v>
      </c>
      <c r="E7" s="8" t="s">
        <v>10</v>
      </c>
      <c r="F7" s="27">
        <v>0.0019533564814814813</v>
      </c>
      <c r="G7" s="19"/>
      <c r="H7" s="19">
        <f>(PRODUCT(F7*86400))</f>
        <v>168.76999999999998</v>
      </c>
      <c r="I7" s="18">
        <v>0.0019302083333333335</v>
      </c>
      <c r="J7" s="20"/>
      <c r="K7" s="19">
        <f>PRODUCT(I7*86400)</f>
        <v>166.77</v>
      </c>
      <c r="L7" s="18">
        <v>0.0018891203703703704</v>
      </c>
      <c r="M7" s="19"/>
      <c r="N7" s="19">
        <f>PRODUCT(L7*86400)</f>
        <v>163.22</v>
      </c>
      <c r="O7" s="21"/>
      <c r="P7" s="22">
        <f>PRODUCT(O7*86400)</f>
        <v>0</v>
      </c>
    </row>
    <row r="8" spans="1:16" ht="12.75">
      <c r="A8" s="7">
        <v>1</v>
      </c>
      <c r="B8" s="8">
        <v>13</v>
      </c>
      <c r="C8" s="9" t="s">
        <v>15</v>
      </c>
      <c r="D8" s="8">
        <v>3</v>
      </c>
      <c r="E8" s="8" t="s">
        <v>10</v>
      </c>
      <c r="F8" s="18">
        <v>0.0015512731481481484</v>
      </c>
      <c r="G8" s="19"/>
      <c r="H8" s="19">
        <f>(PRODUCT(F8*86400))</f>
        <v>134.03000000000003</v>
      </c>
      <c r="I8" s="27">
        <v>0.0015547453703703706</v>
      </c>
      <c r="J8" s="20"/>
      <c r="K8" s="19">
        <f>PRODUCT(I8*86400)</f>
        <v>134.33</v>
      </c>
      <c r="L8" s="18">
        <v>0.001462152777777778</v>
      </c>
      <c r="M8" s="19"/>
      <c r="N8" s="19">
        <f>PRODUCT(L8*86400)</f>
        <v>126.33000000000001</v>
      </c>
      <c r="O8" s="21"/>
      <c r="P8" s="22">
        <f>PRODUCT(O8*86400)</f>
        <v>0</v>
      </c>
    </row>
    <row r="9" spans="1:16" ht="12.75">
      <c r="A9" s="7">
        <v>2</v>
      </c>
      <c r="B9" s="8">
        <v>17</v>
      </c>
      <c r="C9" s="9" t="s">
        <v>17</v>
      </c>
      <c r="D9" s="8">
        <v>3</v>
      </c>
      <c r="E9" s="8" t="s">
        <v>19</v>
      </c>
      <c r="F9" s="27">
        <v>0.0014743055555555555</v>
      </c>
      <c r="G9" s="19"/>
      <c r="H9" s="19">
        <f>(PRODUCT(F9*86400))</f>
        <v>127.38</v>
      </c>
      <c r="I9" s="18">
        <v>0.0014596064814814816</v>
      </c>
      <c r="J9" s="20"/>
      <c r="K9" s="19">
        <f>PRODUCT(I9*86400)</f>
        <v>126.11000000000001</v>
      </c>
      <c r="L9" s="18">
        <v>0.0014358796296296296</v>
      </c>
      <c r="M9" s="19"/>
      <c r="N9" s="19">
        <f>PRODUCT(L9*86400)</f>
        <v>124.06</v>
      </c>
      <c r="O9" s="21"/>
      <c r="P9" s="22">
        <f>PRODUCT(O9*86400)</f>
        <v>0</v>
      </c>
    </row>
    <row r="10" spans="1:16" ht="12.75">
      <c r="A10" s="7">
        <v>3</v>
      </c>
      <c r="B10" s="8">
        <v>18</v>
      </c>
      <c r="C10" s="9" t="s">
        <v>20</v>
      </c>
      <c r="D10" s="8">
        <v>3</v>
      </c>
      <c r="E10" s="8" t="s">
        <v>22</v>
      </c>
      <c r="F10" s="18">
        <v>0.0014427083333333334</v>
      </c>
      <c r="G10" s="19"/>
      <c r="H10" s="19">
        <f>(PRODUCT(F10*86400))</f>
        <v>124.65</v>
      </c>
      <c r="I10" s="18">
        <v>0.001462962962962963</v>
      </c>
      <c r="J10" s="20"/>
      <c r="K10" s="19">
        <f>PRODUCT(I10*86400)</f>
        <v>126.4</v>
      </c>
      <c r="L10" s="27">
        <v>0.0014644675925925927</v>
      </c>
      <c r="M10" s="19"/>
      <c r="N10" s="19">
        <f>PRODUCT(L10*86400)</f>
        <v>126.53000000000002</v>
      </c>
      <c r="O10" s="21"/>
      <c r="P10" s="22">
        <f>PRODUCT(O10*86400)</f>
        <v>0</v>
      </c>
    </row>
    <row r="11" spans="1:16" ht="12.75">
      <c r="A11" s="7">
        <v>9</v>
      </c>
      <c r="B11" s="8">
        <v>19</v>
      </c>
      <c r="C11" s="9" t="s">
        <v>23</v>
      </c>
      <c r="D11" s="8">
        <v>3</v>
      </c>
      <c r="E11" s="8" t="s">
        <v>25</v>
      </c>
      <c r="F11" s="18">
        <v>0.0015401620370370372</v>
      </c>
      <c r="G11" s="19"/>
      <c r="H11" s="19">
        <f>(PRODUCT(F11*86400))</f>
        <v>133.07000000000002</v>
      </c>
      <c r="I11" s="18">
        <v>0.0015387731481481483</v>
      </c>
      <c r="J11" s="20"/>
      <c r="K11" s="19">
        <f>PRODUCT(I11*86400)</f>
        <v>132.95000000000002</v>
      </c>
      <c r="L11" s="27">
        <v>0.0015292824074074076</v>
      </c>
      <c r="M11" s="19" t="s">
        <v>57</v>
      </c>
      <c r="N11" s="19">
        <f>PRODUCT(L11*86400)</f>
        <v>132.13000000000002</v>
      </c>
      <c r="O11" s="21"/>
      <c r="P11" s="22">
        <f>PRODUCT(O11*86400)</f>
        <v>0</v>
      </c>
    </row>
    <row r="12" spans="1:16" ht="12.75">
      <c r="A12" s="7">
        <v>10</v>
      </c>
      <c r="B12" s="8">
        <v>22</v>
      </c>
      <c r="C12" s="9" t="s">
        <v>26</v>
      </c>
      <c r="D12" s="8">
        <v>3</v>
      </c>
      <c r="E12" s="8" t="s">
        <v>28</v>
      </c>
      <c r="F12" s="27">
        <v>0.0014959490740740742</v>
      </c>
      <c r="G12" s="19" t="s">
        <v>58</v>
      </c>
      <c r="H12" s="19">
        <f>(PRODUCT(F12*86400))</f>
        <v>129.25</v>
      </c>
      <c r="I12" s="18">
        <v>0.0014611111111111112</v>
      </c>
      <c r="J12" s="20" t="s">
        <v>57</v>
      </c>
      <c r="K12" s="19">
        <f>PRODUCT(I12*86400)</f>
        <v>126.24000000000001</v>
      </c>
      <c r="L12" s="18">
        <v>0.0014758101851851853</v>
      </c>
      <c r="M12" s="19"/>
      <c r="N12" s="19">
        <f>PRODUCT(L12*86400)</f>
        <v>127.51</v>
      </c>
      <c r="O12" s="21"/>
      <c r="P12" s="22">
        <f>PRODUCT(O12*86400)</f>
        <v>0</v>
      </c>
    </row>
    <row r="13" spans="1:16" ht="12.75">
      <c r="A13" s="7">
        <v>11</v>
      </c>
      <c r="B13" s="8">
        <v>23</v>
      </c>
      <c r="C13" s="9" t="s">
        <v>29</v>
      </c>
      <c r="D13" s="8">
        <v>3</v>
      </c>
      <c r="E13" s="8" t="s">
        <v>12</v>
      </c>
      <c r="F13" s="18">
        <v>0.001442824074074074</v>
      </c>
      <c r="G13" s="19"/>
      <c r="H13" s="19">
        <f>(PRODUCT(F13*86400))</f>
        <v>124.66</v>
      </c>
      <c r="I13" s="18">
        <v>0.0014409722222222222</v>
      </c>
      <c r="J13" s="20"/>
      <c r="K13" s="19">
        <f>PRODUCT(I13*86400)</f>
        <v>124.5</v>
      </c>
      <c r="L13" s="27">
        <v>0.0014438657407407408</v>
      </c>
      <c r="M13" s="19"/>
      <c r="N13" s="19">
        <f>PRODUCT(L13*86400)</f>
        <v>124.75</v>
      </c>
      <c r="O13" s="21"/>
      <c r="P13" s="22">
        <f>PRODUCT(O13*86400)</f>
        <v>0</v>
      </c>
    </row>
    <row r="14" spans="1:16" ht="12.75">
      <c r="A14" s="7">
        <v>12</v>
      </c>
      <c r="B14" s="8">
        <v>25</v>
      </c>
      <c r="C14" s="9" t="s">
        <v>31</v>
      </c>
      <c r="D14" s="8">
        <v>3</v>
      </c>
      <c r="E14" s="8" t="s">
        <v>28</v>
      </c>
      <c r="F14" s="27">
        <v>0.0014273148148148149</v>
      </c>
      <c r="G14" s="19"/>
      <c r="H14" s="19">
        <f>(PRODUCT(F14*86400))</f>
        <v>123.32000000000001</v>
      </c>
      <c r="I14" s="18">
        <v>0.0014202546296296298</v>
      </c>
      <c r="J14" s="20"/>
      <c r="K14" s="19">
        <f>PRODUCT(I14*86400)</f>
        <v>122.71000000000002</v>
      </c>
      <c r="L14" s="18">
        <v>0.0014108796296296295</v>
      </c>
      <c r="M14" s="19"/>
      <c r="N14" s="19">
        <f>PRODUCT(L14*86400)</f>
        <v>121.89999999999999</v>
      </c>
      <c r="O14" s="21"/>
      <c r="P14" s="22">
        <f>PRODUCT(O14*86400)</f>
        <v>0</v>
      </c>
    </row>
    <row r="15" spans="1:16" ht="12.75">
      <c r="A15" s="7">
        <v>15</v>
      </c>
      <c r="B15" s="8">
        <v>28</v>
      </c>
      <c r="C15" s="9" t="s">
        <v>33</v>
      </c>
      <c r="D15" s="8">
        <v>3</v>
      </c>
      <c r="E15" s="8" t="s">
        <v>12</v>
      </c>
      <c r="F15" s="27">
        <v>0.001385185185185185</v>
      </c>
      <c r="G15" s="19"/>
      <c r="H15" s="19">
        <f>(PRODUCT(F15*86400))</f>
        <v>119.67999999999999</v>
      </c>
      <c r="I15" s="18">
        <v>0.0013467592592592594</v>
      </c>
      <c r="J15" s="20"/>
      <c r="K15" s="19">
        <f>PRODUCT(I15*86400)</f>
        <v>116.36000000000001</v>
      </c>
      <c r="L15" s="18">
        <v>0.0013370370370370372</v>
      </c>
      <c r="M15" s="19"/>
      <c r="N15" s="19">
        <f>PRODUCT(L15*86400)</f>
        <v>115.52000000000001</v>
      </c>
      <c r="O15" s="21"/>
      <c r="P15" s="22">
        <f>PRODUCT(O15*86400)</f>
        <v>0</v>
      </c>
    </row>
    <row r="16" spans="1:16" ht="12.75">
      <c r="A16" s="7">
        <v>16</v>
      </c>
      <c r="B16" s="8">
        <v>29</v>
      </c>
      <c r="C16" s="9" t="s">
        <v>35</v>
      </c>
      <c r="D16" s="8">
        <v>3</v>
      </c>
      <c r="E16" s="8" t="s">
        <v>10</v>
      </c>
      <c r="F16" s="27">
        <v>0.001444212962962963</v>
      </c>
      <c r="G16" s="19" t="s">
        <v>59</v>
      </c>
      <c r="H16" s="19">
        <f>(PRODUCT(F16*86400))</f>
        <v>124.78</v>
      </c>
      <c r="I16" s="18">
        <v>0.00144375</v>
      </c>
      <c r="J16" s="20"/>
      <c r="K16" s="19">
        <f>PRODUCT(I16*86400)</f>
        <v>124.74</v>
      </c>
      <c r="L16" s="18">
        <v>0.0014461805555555556</v>
      </c>
      <c r="M16" s="19"/>
      <c r="N16" s="19">
        <f>PRODUCT(L16*86400)</f>
        <v>124.95</v>
      </c>
      <c r="O16" s="21"/>
      <c r="P16" s="22">
        <f>PRODUCT(O16*86400)</f>
        <v>0</v>
      </c>
    </row>
    <row r="17" spans="1:16" ht="12.75">
      <c r="A17" s="7">
        <v>17</v>
      </c>
      <c r="B17" s="8">
        <v>30</v>
      </c>
      <c r="C17" s="9" t="s">
        <v>37</v>
      </c>
      <c r="D17" s="8">
        <v>3</v>
      </c>
      <c r="E17" s="8" t="s">
        <v>28</v>
      </c>
      <c r="F17" s="27">
        <v>0.0014152777777777779</v>
      </c>
      <c r="G17" s="19"/>
      <c r="H17" s="19">
        <f>(PRODUCT(F17*86400))</f>
        <v>122.28000000000002</v>
      </c>
      <c r="I17" s="18">
        <v>0.0014021990740740742</v>
      </c>
      <c r="J17" s="20"/>
      <c r="K17" s="19">
        <f>PRODUCT(I17*86400)</f>
        <v>121.15</v>
      </c>
      <c r="L17" s="18">
        <v>0.001409375</v>
      </c>
      <c r="M17" s="19"/>
      <c r="N17" s="19">
        <f>PRODUCT(L17*86400)</f>
        <v>121.77000000000001</v>
      </c>
      <c r="O17" s="21"/>
      <c r="P17" s="22">
        <f>PRODUCT(O17*86400)</f>
        <v>0</v>
      </c>
    </row>
    <row r="18" spans="1:16" ht="12.75">
      <c r="A18" s="7">
        <v>4</v>
      </c>
      <c r="B18" s="8">
        <v>15</v>
      </c>
      <c r="C18" s="9" t="s">
        <v>39</v>
      </c>
      <c r="D18" s="8">
        <v>4</v>
      </c>
      <c r="E18" s="8" t="s">
        <v>28</v>
      </c>
      <c r="F18" s="18">
        <v>0.0013550925925925926</v>
      </c>
      <c r="G18" s="19"/>
      <c r="H18" s="19">
        <f>(PRODUCT(F18*86400))</f>
        <v>117.08</v>
      </c>
      <c r="I18" s="27">
        <v>0.0013590277777777778</v>
      </c>
      <c r="J18" s="20"/>
      <c r="K18" s="19">
        <f>PRODUCT(I18*86400)</f>
        <v>117.42</v>
      </c>
      <c r="L18" s="18">
        <v>0.0013317129629629631</v>
      </c>
      <c r="M18" s="19"/>
      <c r="N18" s="19">
        <f>PRODUCT(L18*86400)</f>
        <v>115.06000000000002</v>
      </c>
      <c r="O18" s="21"/>
      <c r="P18" s="22">
        <f>PRODUCT(O18*86400)</f>
        <v>0</v>
      </c>
    </row>
    <row r="19" spans="1:16" ht="12.75">
      <c r="A19" s="7">
        <v>5</v>
      </c>
      <c r="B19" s="8">
        <v>20</v>
      </c>
      <c r="C19" s="9" t="s">
        <v>41</v>
      </c>
      <c r="D19" s="8">
        <v>4</v>
      </c>
      <c r="E19" s="8" t="s">
        <v>28</v>
      </c>
      <c r="F19" s="18">
        <v>0.001392939814814815</v>
      </c>
      <c r="G19" s="19"/>
      <c r="H19" s="19">
        <f>(PRODUCT(F19*86400))</f>
        <v>120.35000000000001</v>
      </c>
      <c r="I19" s="27">
        <v>0.0013799768518518519</v>
      </c>
      <c r="J19" s="20" t="s">
        <v>57</v>
      </c>
      <c r="K19" s="19">
        <f>PRODUCT(I19*86400)</f>
        <v>119.23</v>
      </c>
      <c r="L19" s="18">
        <v>0.001379050925925926</v>
      </c>
      <c r="M19" s="19"/>
      <c r="N19" s="19">
        <f>PRODUCT(L19*86400)</f>
        <v>119.15</v>
      </c>
      <c r="O19" s="21"/>
      <c r="P19" s="22">
        <f>PRODUCT(O19*86400)</f>
        <v>0</v>
      </c>
    </row>
    <row r="20" spans="1:16" ht="12.75">
      <c r="A20" s="7">
        <v>6</v>
      </c>
      <c r="B20" s="8">
        <v>21</v>
      </c>
      <c r="C20" s="9" t="s">
        <v>43</v>
      </c>
      <c r="D20" s="8">
        <v>4</v>
      </c>
      <c r="E20" s="8" t="s">
        <v>28</v>
      </c>
      <c r="F20" s="18">
        <v>0.001385648148148148</v>
      </c>
      <c r="G20" s="19"/>
      <c r="H20" s="19">
        <f>(PRODUCT(F20*86400))</f>
        <v>119.71999999999998</v>
      </c>
      <c r="I20" s="27">
        <v>0.0013898148148148149</v>
      </c>
      <c r="J20" s="20"/>
      <c r="K20" s="19">
        <f>PRODUCT(I20*86400)</f>
        <v>120.08</v>
      </c>
      <c r="L20" s="18">
        <v>0.001380787037037037</v>
      </c>
      <c r="M20" s="19"/>
      <c r="N20" s="19">
        <f>PRODUCT(L20*86400)</f>
        <v>119.3</v>
      </c>
      <c r="O20" s="21"/>
      <c r="P20" s="22">
        <f>PRODUCT(O20*86400)</f>
        <v>0</v>
      </c>
    </row>
    <row r="21" spans="1:16" ht="12.75">
      <c r="A21" s="7">
        <v>8</v>
      </c>
      <c r="B21" s="8">
        <v>14</v>
      </c>
      <c r="C21" s="9" t="s">
        <v>44</v>
      </c>
      <c r="D21" s="8">
        <v>4</v>
      </c>
      <c r="E21" s="8" t="s">
        <v>28</v>
      </c>
      <c r="F21" s="27">
        <v>0.001361689814814815</v>
      </c>
      <c r="G21" s="19"/>
      <c r="H21" s="19">
        <f>(PRODUCT(F21*86400))</f>
        <v>117.65</v>
      </c>
      <c r="I21" s="18">
        <v>0.0013538194444444446</v>
      </c>
      <c r="J21" s="20"/>
      <c r="K21" s="19">
        <f>PRODUCT(I21*86400)</f>
        <v>116.97000000000001</v>
      </c>
      <c r="L21" s="18">
        <v>0.0013565972222222224</v>
      </c>
      <c r="M21" s="19"/>
      <c r="N21" s="19">
        <f>PRODUCT(L21*86400)</f>
        <v>117.21000000000001</v>
      </c>
      <c r="O21" s="21"/>
      <c r="P21" s="22">
        <f>PRODUCT(O21*86400)</f>
        <v>0</v>
      </c>
    </row>
    <row r="22" spans="1:16" ht="12.75">
      <c r="A22" s="7">
        <v>18</v>
      </c>
      <c r="B22" s="8"/>
      <c r="C22" s="9"/>
      <c r="D22" s="8"/>
      <c r="E22" s="8"/>
      <c r="F22" s="18"/>
      <c r="G22" s="19"/>
      <c r="H22" s="22">
        <f>PRODUCT(F22*86400)</f>
        <v>0</v>
      </c>
      <c r="I22" s="18"/>
      <c r="J22" s="20"/>
      <c r="K22" s="22">
        <f>PRODUCT(I22*86400)</f>
        <v>0</v>
      </c>
      <c r="L22" s="18"/>
      <c r="M22" s="19"/>
      <c r="N22" s="22">
        <f>PRODUCT(L22*86400)</f>
        <v>0</v>
      </c>
      <c r="O22" s="21"/>
      <c r="P22" s="22">
        <f>PRODUCT(O22*86400)</f>
        <v>0</v>
      </c>
    </row>
    <row r="23" spans="1:16" ht="12.75">
      <c r="A23" s="7">
        <v>19</v>
      </c>
      <c r="B23" s="8"/>
      <c r="C23" s="9"/>
      <c r="D23" s="8"/>
      <c r="E23" s="8"/>
      <c r="F23" s="18"/>
      <c r="G23" s="19"/>
      <c r="H23" s="22">
        <f>PRODUCT(F23*86400)</f>
        <v>0</v>
      </c>
      <c r="I23" s="18"/>
      <c r="J23" s="20"/>
      <c r="K23" s="22">
        <f>PRODUCT(I23*86400)</f>
        <v>0</v>
      </c>
      <c r="L23" s="18"/>
      <c r="M23" s="19"/>
      <c r="N23" s="22">
        <f>PRODUCT(L23*86400)</f>
        <v>0</v>
      </c>
      <c r="O23" s="21"/>
      <c r="P23" s="22">
        <f>PRODUCT(O23*86400)</f>
        <v>0</v>
      </c>
    </row>
    <row r="24" spans="1:16" ht="12.75">
      <c r="A24" s="7">
        <v>20</v>
      </c>
      <c r="B24" s="8"/>
      <c r="C24" s="9"/>
      <c r="D24" s="8"/>
      <c r="E24" s="8"/>
      <c r="F24" s="18"/>
      <c r="G24" s="19"/>
      <c r="H24" s="22">
        <f>PRODUCT(F24*86400)</f>
        <v>0</v>
      </c>
      <c r="I24" s="18"/>
      <c r="J24" s="20"/>
      <c r="K24" s="22">
        <f>PRODUCT(I24*86400)</f>
        <v>0</v>
      </c>
      <c r="L24" s="18"/>
      <c r="M24" s="19"/>
      <c r="N24" s="22">
        <f>PRODUCT(L24*86400)</f>
        <v>0</v>
      </c>
      <c r="O24" s="21"/>
      <c r="P24" s="22">
        <f>PRODUCT(O24*86400)</f>
        <v>0</v>
      </c>
    </row>
    <row r="25" spans="1:5" ht="12.75">
      <c r="A25"/>
      <c r="B25"/>
      <c r="E25"/>
    </row>
    <row r="26" spans="1:5" ht="12.75">
      <c r="A26"/>
      <c r="B26" s="2"/>
      <c r="E26"/>
    </row>
    <row r="27" spans="1:5" ht="12.75">
      <c r="A27"/>
      <c r="B27" s="2"/>
      <c r="E27"/>
    </row>
  </sheetData>
  <sheetProtection selectLockedCells="1" selectUnlockedCells="1"/>
  <mergeCells count="12">
    <mergeCell ref="C1:E1"/>
    <mergeCell ref="F1:O1"/>
    <mergeCell ref="A3:A4"/>
    <mergeCell ref="B3:B4"/>
    <mergeCell ref="C3:C4"/>
    <mergeCell ref="D3:D4"/>
    <mergeCell ref="E3:E4"/>
    <mergeCell ref="F3:H3"/>
    <mergeCell ref="I3:K3"/>
    <mergeCell ref="L3:N3"/>
    <mergeCell ref="O3:O4"/>
    <mergeCell ref="P3:P4"/>
  </mergeCells>
  <printOptions/>
  <pageMargins left="0.2263888888888889" right="0.07708333333333334" top="1.025" bottom="1.025" header="0.7875" footer="0.7875"/>
  <pageSetup horizontalDpi="300" verticalDpi="300" orientation="landscape" paperSize="9" scale="95"/>
  <headerFooter alignWithMargins="0">
    <oddHeader>&amp;C&amp;"Arial,Normalny"&amp;A</oddHeader>
    <oddFooter>&amp;C&amp;"Arial,Normalny"Strona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C17" sqref="C17"/>
    </sheetView>
  </sheetViews>
  <sheetFormatPr defaultColWidth="12.00390625" defaultRowHeight="12.75"/>
  <cols>
    <col min="1" max="1" width="5.125" style="0" customWidth="1"/>
    <col min="2" max="2" width="5.625" style="0" customWidth="1"/>
    <col min="3" max="3" width="20.50390625" style="0" customWidth="1"/>
    <col min="4" max="4" width="5.625" style="0" customWidth="1"/>
    <col min="5" max="5" width="25.50390625" style="0" customWidth="1"/>
    <col min="6" max="6" width="8.75390625" style="0" customWidth="1"/>
    <col min="7" max="7" width="7.00390625" style="0" customWidth="1"/>
    <col min="8" max="9" width="8.75390625" style="0" customWidth="1"/>
    <col min="10" max="10" width="6.875" style="0" customWidth="1"/>
    <col min="11" max="12" width="8.75390625" style="0" customWidth="1"/>
    <col min="13" max="13" width="6.875" style="0" customWidth="1"/>
    <col min="14" max="14" width="8.75390625" style="0" customWidth="1"/>
    <col min="15" max="16" width="8.75390625" style="28" customWidth="1"/>
    <col min="17" max="16384" width="11.625" style="0" customWidth="1"/>
  </cols>
  <sheetData>
    <row r="1" spans="1:16" ht="12.75">
      <c r="A1" s="29" t="s">
        <v>60</v>
      </c>
      <c r="B1" s="29"/>
      <c r="C1" s="29"/>
      <c r="D1" s="29"/>
      <c r="E1" s="29"/>
      <c r="O1"/>
      <c r="P1"/>
    </row>
    <row r="2" spans="1:16" ht="12.75" customHeight="1">
      <c r="A2" s="5" t="s">
        <v>2</v>
      </c>
      <c r="B2" s="6" t="s">
        <v>3</v>
      </c>
      <c r="C2" s="5" t="s">
        <v>47</v>
      </c>
      <c r="D2" s="5" t="s">
        <v>5</v>
      </c>
      <c r="E2" s="5" t="s">
        <v>7</v>
      </c>
      <c r="O2"/>
      <c r="P2"/>
    </row>
    <row r="3" spans="1:16" ht="12.75">
      <c r="A3" s="5"/>
      <c r="B3" s="6"/>
      <c r="C3" s="5"/>
      <c r="D3" s="5"/>
      <c r="E3" s="5"/>
      <c r="O3"/>
      <c r="P3"/>
    </row>
    <row r="4" spans="1:16" ht="12.75">
      <c r="A4" s="7">
        <v>1</v>
      </c>
      <c r="B4" s="8">
        <v>26</v>
      </c>
      <c r="C4" s="9" t="s">
        <v>8</v>
      </c>
      <c r="D4" s="8">
        <v>2</v>
      </c>
      <c r="E4" s="8" t="s">
        <v>10</v>
      </c>
      <c r="O4"/>
      <c r="P4"/>
    </row>
    <row r="5" spans="1:16" ht="12.75">
      <c r="A5" s="7">
        <v>2</v>
      </c>
      <c r="B5" s="8">
        <v>27</v>
      </c>
      <c r="C5" s="9" t="s">
        <v>11</v>
      </c>
      <c r="D5" s="8">
        <v>2</v>
      </c>
      <c r="E5" s="30" t="s">
        <v>12</v>
      </c>
      <c r="O5"/>
      <c r="P5"/>
    </row>
    <row r="6" spans="1:16" ht="12.75">
      <c r="A6" s="7">
        <v>3</v>
      </c>
      <c r="B6" s="8">
        <v>16</v>
      </c>
      <c r="C6" s="9" t="s">
        <v>13</v>
      </c>
      <c r="D6" s="8">
        <v>2</v>
      </c>
      <c r="E6" s="8" t="s">
        <v>10</v>
      </c>
      <c r="O6"/>
      <c r="P6"/>
    </row>
    <row r="7" spans="15:16" ht="3.75" customHeight="1">
      <c r="O7"/>
      <c r="P7"/>
    </row>
    <row r="8" spans="1:16" ht="12.75">
      <c r="A8" s="29" t="s">
        <v>61</v>
      </c>
      <c r="B8" s="29"/>
      <c r="C8" s="29"/>
      <c r="D8" s="29"/>
      <c r="E8" s="29"/>
      <c r="O8"/>
      <c r="P8"/>
    </row>
    <row r="9" spans="1:16" ht="12.75" customHeight="1">
      <c r="A9" s="5" t="s">
        <v>2</v>
      </c>
      <c r="B9" s="6" t="s">
        <v>3</v>
      </c>
      <c r="C9" s="5" t="s">
        <v>47</v>
      </c>
      <c r="D9" s="5" t="s">
        <v>5</v>
      </c>
      <c r="E9" s="5" t="s">
        <v>7</v>
      </c>
      <c r="O9"/>
      <c r="P9"/>
    </row>
    <row r="10" spans="1:16" ht="12.75">
      <c r="A10" s="5"/>
      <c r="B10" s="6">
        <v>28</v>
      </c>
      <c r="C10" s="5" t="s">
        <v>33</v>
      </c>
      <c r="D10" s="5">
        <v>3</v>
      </c>
      <c r="E10" s="5" t="s">
        <v>12</v>
      </c>
      <c r="O10"/>
      <c r="P10"/>
    </row>
    <row r="11" spans="1:16" ht="12.75">
      <c r="A11" s="7">
        <v>1</v>
      </c>
      <c r="B11" s="19">
        <v>28</v>
      </c>
      <c r="C11" s="20" t="s">
        <v>33</v>
      </c>
      <c r="D11" s="19">
        <v>3</v>
      </c>
      <c r="E11" s="19" t="s">
        <v>12</v>
      </c>
      <c r="O11"/>
      <c r="P11"/>
    </row>
    <row r="12" spans="1:16" ht="12.75">
      <c r="A12" s="7">
        <v>2</v>
      </c>
      <c r="B12" s="8">
        <v>30</v>
      </c>
      <c r="C12" s="9" t="s">
        <v>37</v>
      </c>
      <c r="D12" s="8">
        <v>3</v>
      </c>
      <c r="E12" s="8" t="s">
        <v>28</v>
      </c>
      <c r="O12"/>
      <c r="P12"/>
    </row>
    <row r="13" spans="1:16" ht="12.75">
      <c r="A13" s="7">
        <v>3</v>
      </c>
      <c r="B13" s="8">
        <v>25</v>
      </c>
      <c r="C13" s="9" t="s">
        <v>31</v>
      </c>
      <c r="D13" s="8">
        <v>3</v>
      </c>
      <c r="E13" s="8" t="s">
        <v>28</v>
      </c>
      <c r="O13"/>
      <c r="P13"/>
    </row>
    <row r="14" spans="1:16" ht="12.75">
      <c r="A14" s="7">
        <v>4</v>
      </c>
      <c r="B14" s="8">
        <v>23</v>
      </c>
      <c r="C14" s="9" t="s">
        <v>29</v>
      </c>
      <c r="D14" s="8">
        <v>3</v>
      </c>
      <c r="E14" s="8" t="s">
        <v>12</v>
      </c>
      <c r="O14"/>
      <c r="P14"/>
    </row>
    <row r="15" spans="1:16" ht="12.75">
      <c r="A15" s="7">
        <v>5</v>
      </c>
      <c r="B15" s="8">
        <v>29</v>
      </c>
      <c r="C15" s="9" t="s">
        <v>35</v>
      </c>
      <c r="D15" s="8">
        <v>3</v>
      </c>
      <c r="E15" s="8" t="s">
        <v>10</v>
      </c>
      <c r="O15"/>
      <c r="P15"/>
    </row>
    <row r="16" spans="1:16" ht="12.75">
      <c r="A16" s="7">
        <v>6</v>
      </c>
      <c r="B16" s="8">
        <v>17</v>
      </c>
      <c r="C16" s="9" t="s">
        <v>17</v>
      </c>
      <c r="D16" s="8">
        <v>3</v>
      </c>
      <c r="E16" s="8" t="s">
        <v>19</v>
      </c>
      <c r="O16"/>
      <c r="P16"/>
    </row>
    <row r="17" spans="1:16" ht="12.75">
      <c r="A17" s="7">
        <v>3</v>
      </c>
      <c r="B17" s="8">
        <v>18</v>
      </c>
      <c r="C17" s="9" t="s">
        <v>20</v>
      </c>
      <c r="D17" s="8">
        <v>3</v>
      </c>
      <c r="E17" s="8" t="s">
        <v>22</v>
      </c>
      <c r="O17"/>
      <c r="P17"/>
    </row>
    <row r="18" spans="1:16" ht="12.75">
      <c r="A18" s="7">
        <v>10</v>
      </c>
      <c r="B18" s="8">
        <v>22</v>
      </c>
      <c r="C18" s="9" t="s">
        <v>26</v>
      </c>
      <c r="D18" s="8">
        <v>3</v>
      </c>
      <c r="E18" s="8" t="s">
        <v>28</v>
      </c>
      <c r="O18"/>
      <c r="P18"/>
    </row>
    <row r="19" spans="1:16" ht="12.75">
      <c r="A19" s="7">
        <v>1</v>
      </c>
      <c r="B19" s="8">
        <v>13</v>
      </c>
      <c r="C19" s="9" t="s">
        <v>15</v>
      </c>
      <c r="D19" s="8">
        <v>3</v>
      </c>
      <c r="E19" s="8" t="s">
        <v>10</v>
      </c>
      <c r="O19"/>
      <c r="P19"/>
    </row>
    <row r="20" spans="1:16" ht="13.5" customHeight="1">
      <c r="A20" s="7">
        <v>9</v>
      </c>
      <c r="B20" s="8">
        <v>19</v>
      </c>
      <c r="C20" s="9" t="s">
        <v>23</v>
      </c>
      <c r="D20" s="8">
        <v>3</v>
      </c>
      <c r="E20" s="8" t="s">
        <v>25</v>
      </c>
      <c r="O20"/>
      <c r="P20"/>
    </row>
    <row r="21" spans="1:16" ht="12.75">
      <c r="A21" s="29" t="s">
        <v>62</v>
      </c>
      <c r="B21" s="29"/>
      <c r="C21" s="29"/>
      <c r="D21" s="29"/>
      <c r="E21" s="29"/>
      <c r="O21"/>
      <c r="P21"/>
    </row>
    <row r="22" spans="1:16" ht="12.75" customHeight="1">
      <c r="A22" s="5" t="s">
        <v>2</v>
      </c>
      <c r="B22" s="6" t="s">
        <v>3</v>
      </c>
      <c r="C22" s="5" t="s">
        <v>47</v>
      </c>
      <c r="D22" s="5" t="s">
        <v>5</v>
      </c>
      <c r="E22" s="5" t="s">
        <v>7</v>
      </c>
      <c r="O22"/>
      <c r="P22"/>
    </row>
    <row r="23" spans="1:16" ht="12.75">
      <c r="A23" s="5"/>
      <c r="B23" s="6"/>
      <c r="C23" s="5"/>
      <c r="D23" s="5"/>
      <c r="E23" s="5"/>
      <c r="O23"/>
      <c r="P23"/>
    </row>
    <row r="24" spans="1:16" ht="12.75">
      <c r="A24" s="7">
        <v>4</v>
      </c>
      <c r="B24" s="8">
        <v>15</v>
      </c>
      <c r="C24" s="9" t="s">
        <v>39</v>
      </c>
      <c r="D24" s="8">
        <v>4</v>
      </c>
      <c r="E24" s="8" t="s">
        <v>28</v>
      </c>
      <c r="O24"/>
      <c r="P24"/>
    </row>
    <row r="25" spans="1:16" ht="12.75">
      <c r="A25" s="7">
        <v>8</v>
      </c>
      <c r="B25" s="8">
        <v>14</v>
      </c>
      <c r="C25" s="9" t="s">
        <v>44</v>
      </c>
      <c r="D25" s="8">
        <v>4</v>
      </c>
      <c r="E25" s="8" t="s">
        <v>28</v>
      </c>
      <c r="O25"/>
      <c r="P25"/>
    </row>
    <row r="26" spans="1:16" ht="12.75">
      <c r="A26" s="7">
        <v>6</v>
      </c>
      <c r="B26" s="8">
        <v>21</v>
      </c>
      <c r="C26" s="9" t="s">
        <v>43</v>
      </c>
      <c r="D26" s="8">
        <v>4</v>
      </c>
      <c r="E26" s="8" t="s">
        <v>28</v>
      </c>
      <c r="O26"/>
      <c r="P26"/>
    </row>
    <row r="27" spans="1:16" ht="12.75">
      <c r="A27" s="7">
        <v>5</v>
      </c>
      <c r="B27" s="8">
        <v>20</v>
      </c>
      <c r="C27" s="9" t="s">
        <v>41</v>
      </c>
      <c r="D27" s="8">
        <v>4</v>
      </c>
      <c r="E27" s="8" t="s">
        <v>28</v>
      </c>
      <c r="O27"/>
      <c r="P27"/>
    </row>
    <row r="28" spans="1:16" ht="12.75">
      <c r="A28" s="7">
        <v>5</v>
      </c>
      <c r="B28" s="30"/>
      <c r="C28" s="31"/>
      <c r="D28" s="30"/>
      <c r="E28" s="30"/>
      <c r="O28"/>
      <c r="P28"/>
    </row>
    <row r="29" spans="1:16" ht="12.75">
      <c r="A29" s="7">
        <v>6</v>
      </c>
      <c r="B29" s="30"/>
      <c r="C29" s="31"/>
      <c r="D29" s="30"/>
      <c r="E29" s="30"/>
      <c r="O29"/>
      <c r="P29"/>
    </row>
    <row r="30" spans="15:16" ht="3.75" customHeight="1">
      <c r="O30"/>
      <c r="P30"/>
    </row>
    <row r="31" spans="15:16" ht="12.75">
      <c r="O31"/>
      <c r="P31"/>
    </row>
    <row r="32" spans="15:16" ht="12.75">
      <c r="O32"/>
      <c r="P32"/>
    </row>
    <row r="33" spans="15:16" ht="12.75">
      <c r="O33"/>
      <c r="P33"/>
    </row>
    <row r="34" spans="15:16" ht="12.75">
      <c r="O34"/>
      <c r="P34"/>
    </row>
    <row r="35" spans="15:16" ht="12.75">
      <c r="O35"/>
      <c r="P35"/>
    </row>
    <row r="36" spans="15:16" ht="12.75">
      <c r="O36"/>
      <c r="P36"/>
    </row>
    <row r="37" spans="15:16" ht="12.75">
      <c r="O37"/>
      <c r="P37"/>
    </row>
    <row r="38" spans="15:16" ht="12.75">
      <c r="O38"/>
      <c r="P38"/>
    </row>
  </sheetData>
  <sheetProtection selectLockedCells="1" selectUnlockedCells="1"/>
  <mergeCells count="18">
    <mergeCell ref="A1:E1"/>
    <mergeCell ref="A2:A3"/>
    <mergeCell ref="B2:B3"/>
    <mergeCell ref="C2:C3"/>
    <mergeCell ref="D2:D3"/>
    <mergeCell ref="E2:E3"/>
    <mergeCell ref="A8:E8"/>
    <mergeCell ref="A9:A10"/>
    <mergeCell ref="B9:B10"/>
    <mergeCell ref="C9:C10"/>
    <mergeCell ref="D9:D10"/>
    <mergeCell ref="E9:E10"/>
    <mergeCell ref="A21:E21"/>
    <mergeCell ref="A22:A23"/>
    <mergeCell ref="B22:B23"/>
    <mergeCell ref="C22:C23"/>
    <mergeCell ref="D22:D23"/>
    <mergeCell ref="E22:E23"/>
  </mergeCells>
  <printOptions/>
  <pageMargins left="0.2263888888888889" right="0.07708333333333334" top="1.025" bottom="1.025" header="0.7875" footer="0.7875"/>
  <pageSetup horizontalDpi="300" verticalDpi="300" orientation="landscape" paperSize="9" scale="95"/>
  <headerFooter alignWithMargins="0">
    <oddHeader>&amp;C&amp;"Arial,Normalny"&amp;A</oddHeader>
    <oddFooter>&amp;C&amp;"Arial,Normalny"Strona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E12" sqref="E12"/>
    </sheetView>
  </sheetViews>
  <sheetFormatPr defaultColWidth="12.00390625" defaultRowHeight="12.75"/>
  <cols>
    <col min="1" max="1" width="11.50390625" style="0" customWidth="1"/>
    <col min="2" max="16384" width="11.625" style="0" customWidth="1"/>
  </cols>
  <sheetData>
    <row r="1" spans="1:3" ht="12.75">
      <c r="A1" s="32"/>
      <c r="B1" s="33" t="s">
        <v>63</v>
      </c>
      <c r="C1" s="34"/>
    </row>
    <row r="2" spans="1:3" ht="12.75">
      <c r="A2" s="35"/>
      <c r="B2" s="36"/>
      <c r="C2" s="36"/>
    </row>
    <row r="3" spans="1:3" ht="12.75">
      <c r="A3" s="35" t="s">
        <v>64</v>
      </c>
      <c r="B3" s="36" t="s">
        <v>7</v>
      </c>
      <c r="C3" s="36" t="s">
        <v>65</v>
      </c>
    </row>
    <row r="4" spans="1:3" ht="12.75">
      <c r="A4" s="35">
        <v>1</v>
      </c>
      <c r="B4" s="36" t="s">
        <v>28</v>
      </c>
      <c r="C4" s="36">
        <v>80</v>
      </c>
    </row>
    <row r="5" spans="1:3" ht="12.75">
      <c r="A5" s="35">
        <v>2</v>
      </c>
      <c r="B5" s="36" t="s">
        <v>66</v>
      </c>
      <c r="C5" s="36">
        <v>32</v>
      </c>
    </row>
    <row r="6" spans="1:3" ht="12.75">
      <c r="A6" s="35">
        <v>3</v>
      </c>
      <c r="B6" s="36" t="s">
        <v>67</v>
      </c>
      <c r="C6" s="36">
        <v>18</v>
      </c>
    </row>
    <row r="7" spans="1:3" ht="12.75">
      <c r="A7" s="35">
        <v>4</v>
      </c>
      <c r="B7" s="36" t="s">
        <v>12</v>
      </c>
      <c r="C7" s="36">
        <v>14</v>
      </c>
    </row>
    <row r="8" spans="1:3" ht="12.75">
      <c r="A8" s="35">
        <v>5</v>
      </c>
      <c r="B8" s="36" t="s">
        <v>68</v>
      </c>
      <c r="C8" s="36">
        <v>7</v>
      </c>
    </row>
    <row r="9" spans="1:3" ht="12.75">
      <c r="A9" s="35">
        <v>6</v>
      </c>
      <c r="B9" s="36" t="s">
        <v>69</v>
      </c>
      <c r="C9" s="36">
        <v>6</v>
      </c>
    </row>
    <row r="10" spans="1:3" ht="12.75">
      <c r="A10" s="35">
        <v>7</v>
      </c>
      <c r="B10" s="36" t="s">
        <v>25</v>
      </c>
      <c r="C10" s="36">
        <v>2</v>
      </c>
    </row>
  </sheetData>
  <sheetProtection selectLockedCells="1" selectUnlockedCells="1"/>
  <printOptions/>
  <pageMargins left="0.2263888888888889" right="0.07708333333333334" top="1.025" bottom="1.025" header="0.7875" footer="0.7875"/>
  <pageSetup horizontalDpi="300" verticalDpi="300" orientation="landscape" paperSize="9" scale="95"/>
  <headerFooter alignWithMargins="0">
    <oddHeader>&amp;C&amp;"Arial,Normalny"&amp;A</oddHeader>
    <oddFooter>&amp;C&amp;"Arial,Normalny"Strona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19" sqref="E19"/>
    </sheetView>
  </sheetViews>
  <sheetFormatPr defaultColWidth="12.00390625" defaultRowHeight="12.75"/>
  <cols>
    <col min="1" max="1" width="7.75390625" style="0" customWidth="1"/>
    <col min="2" max="2" width="10.125" style="0" customWidth="1"/>
    <col min="3" max="3" width="24.375" style="0" customWidth="1"/>
    <col min="4" max="4" width="11.50390625" style="0" customWidth="1"/>
    <col min="5" max="5" width="13.50390625" style="0" customWidth="1"/>
    <col min="6" max="16384" width="11.625" style="0" customWidth="1"/>
  </cols>
  <sheetData>
    <row r="1" spans="1:5" ht="12.75" customHeight="1">
      <c r="A1" s="5" t="s">
        <v>2</v>
      </c>
      <c r="B1" s="6" t="s">
        <v>3</v>
      </c>
      <c r="C1" s="5" t="s">
        <v>53</v>
      </c>
      <c r="D1" s="5" t="s">
        <v>70</v>
      </c>
      <c r="E1" s="5" t="s">
        <v>71</v>
      </c>
    </row>
    <row r="2" spans="1:5" ht="12.75">
      <c r="A2" s="5"/>
      <c r="B2" s="6"/>
      <c r="C2" s="5"/>
      <c r="D2" s="5"/>
      <c r="E2" s="5"/>
    </row>
    <row r="3" spans="1:5" ht="25.5" customHeight="1">
      <c r="A3" s="7">
        <v>1</v>
      </c>
      <c r="B3" s="8">
        <v>13</v>
      </c>
      <c r="C3" s="9"/>
      <c r="D3" s="8"/>
      <c r="E3" s="8"/>
    </row>
    <row r="4" spans="1:5" ht="25.5" customHeight="1">
      <c r="A4" s="7">
        <v>2</v>
      </c>
      <c r="B4" s="8">
        <v>17</v>
      </c>
      <c r="C4" s="9"/>
      <c r="D4" s="8"/>
      <c r="E4" s="8"/>
    </row>
    <row r="5" spans="1:5" ht="25.5" customHeight="1">
      <c r="A5" s="7">
        <v>3</v>
      </c>
      <c r="B5" s="8">
        <v>18</v>
      </c>
      <c r="C5" s="9"/>
      <c r="D5" s="8"/>
      <c r="E5" s="8"/>
    </row>
    <row r="6" spans="1:5" ht="25.5" customHeight="1">
      <c r="A6" s="7">
        <v>4</v>
      </c>
      <c r="B6" s="8">
        <v>15</v>
      </c>
      <c r="C6" s="9"/>
      <c r="D6" s="8"/>
      <c r="E6" s="8"/>
    </row>
    <row r="7" spans="1:5" ht="25.5" customHeight="1">
      <c r="A7" s="7">
        <v>5</v>
      </c>
      <c r="B7" s="8">
        <v>20</v>
      </c>
      <c r="C7" s="9"/>
      <c r="D7" s="8"/>
      <c r="E7" s="8"/>
    </row>
    <row r="8" spans="1:5" ht="25.5" customHeight="1">
      <c r="A8" s="7">
        <v>6</v>
      </c>
      <c r="B8" s="8">
        <v>21</v>
      </c>
      <c r="C8" s="9"/>
      <c r="D8" s="8"/>
      <c r="E8" s="8"/>
    </row>
    <row r="9" spans="1:5" ht="25.5" customHeight="1">
      <c r="A9" s="7">
        <v>7</v>
      </c>
      <c r="B9" s="8">
        <v>16</v>
      </c>
      <c r="C9" s="9"/>
      <c r="D9" s="8"/>
      <c r="E9" s="8"/>
    </row>
    <row r="10" spans="1:5" ht="25.5" customHeight="1">
      <c r="A10" s="7">
        <v>8</v>
      </c>
      <c r="B10" s="8">
        <v>14</v>
      </c>
      <c r="C10" s="9"/>
      <c r="D10" s="8"/>
      <c r="E10" s="8"/>
    </row>
    <row r="11" spans="1:5" ht="25.5" customHeight="1">
      <c r="A11" s="7">
        <v>9</v>
      </c>
      <c r="B11" s="8">
        <v>19</v>
      </c>
      <c r="C11" s="9"/>
      <c r="D11" s="8"/>
      <c r="E11" s="8"/>
    </row>
    <row r="12" spans="1:5" ht="25.5" customHeight="1">
      <c r="A12" s="7">
        <v>10</v>
      </c>
      <c r="B12" s="8">
        <v>22</v>
      </c>
      <c r="C12" s="9"/>
      <c r="D12" s="8"/>
      <c r="E12" s="8"/>
    </row>
    <row r="13" spans="1:5" ht="25.5" customHeight="1">
      <c r="A13" s="7">
        <v>11</v>
      </c>
      <c r="B13" s="8">
        <v>23</v>
      </c>
      <c r="C13" s="9"/>
      <c r="D13" s="8"/>
      <c r="E13" s="8"/>
    </row>
    <row r="14" spans="1:5" ht="25.5" customHeight="1">
      <c r="A14" s="7">
        <v>12</v>
      </c>
      <c r="B14" s="8">
        <v>25</v>
      </c>
      <c r="C14" s="9"/>
      <c r="D14" s="8"/>
      <c r="E14" s="8"/>
    </row>
    <row r="15" spans="1:5" ht="25.5" customHeight="1">
      <c r="A15" s="7">
        <v>13</v>
      </c>
      <c r="B15" s="8">
        <v>26</v>
      </c>
      <c r="C15" s="9"/>
      <c r="D15" s="8"/>
      <c r="E15" s="8"/>
    </row>
    <row r="16" spans="1:5" ht="25.5" customHeight="1">
      <c r="A16" s="7">
        <v>14</v>
      </c>
      <c r="B16" s="8">
        <v>27</v>
      </c>
      <c r="C16" s="9"/>
      <c r="D16" s="8"/>
      <c r="E16" s="8"/>
    </row>
    <row r="17" spans="1:5" ht="25.5" customHeight="1">
      <c r="A17" s="7">
        <v>15</v>
      </c>
      <c r="B17" s="8">
        <v>28</v>
      </c>
      <c r="C17" s="9"/>
      <c r="D17" s="8"/>
      <c r="E17" s="8"/>
    </row>
    <row r="18" spans="1:5" ht="25.5" customHeight="1">
      <c r="A18" s="7">
        <v>16</v>
      </c>
      <c r="B18" s="8">
        <v>29</v>
      </c>
      <c r="C18" s="9"/>
      <c r="D18" s="8"/>
      <c r="E18" s="8"/>
    </row>
    <row r="19" spans="1:5" ht="25.5" customHeight="1">
      <c r="A19" s="7">
        <v>17</v>
      </c>
      <c r="B19" s="8">
        <v>30</v>
      </c>
      <c r="C19" s="9"/>
      <c r="D19" s="8"/>
      <c r="E19" s="8"/>
    </row>
  </sheetData>
  <sheetProtection selectLockedCells="1" selectUnlockedCells="1"/>
  <mergeCells count="5">
    <mergeCell ref="A1:A2"/>
    <mergeCell ref="B1:B2"/>
    <mergeCell ref="C1:C2"/>
    <mergeCell ref="D1:D2"/>
    <mergeCell ref="E1:E2"/>
  </mergeCells>
  <printOptions/>
  <pageMargins left="0.2263888888888889" right="0.07708333333333334" top="1.025" bottom="1.025" header="0.7875" footer="0.7875"/>
  <pageSetup horizontalDpi="300" verticalDpi="300" orientation="landscape" paperSize="9" scale="95"/>
  <headerFooter alignWithMargins="0">
    <oddHeader>&amp;C&amp;"Arial,Normalny"&amp;A</oddHead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2017-04-22T09:31:55Z</dcterms:created>
  <dcterms:modified xsi:type="dcterms:W3CDTF">2017-04-22T19:28:18Z</dcterms:modified>
  <cp:category/>
  <cp:version/>
  <cp:contentType/>
  <cp:contentStatus/>
  <cp:revision>13</cp:revision>
</cp:coreProperties>
</file>